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2\gorsovet$\9 - Сессии АОСД\2026 год\6 - Июнь\Решения на печать\№ 14-215р  О внесении изм. в решение от 12.12.2025 № 7-82р О бюджета 2026-2028 годы\"/>
    </mc:Choice>
  </mc:AlternateContent>
  <xr:revisionPtr revIDLastSave="0" documentId="13_ncr:1_{F5F0C317-2A39-4BB5-81A3-1751CD0F3A31}" xr6:coauthVersionLast="47" xr6:coauthVersionMax="47" xr10:uidLastSave="{00000000-0000-0000-0000-000000000000}"/>
  <bookViews>
    <workbookView xWindow="-120" yWindow="-120" windowWidth="29040" windowHeight="15840" xr2:uid="{00000000-000D-0000-FFFF-FFFF00000000}"/>
  </bookViews>
  <sheets>
    <sheet name="ДЧБ" sheetId="1" r:id="rId1"/>
  </sheets>
  <definedNames>
    <definedName name="APPT" localSheetId="0">ДЧБ!#REF!</definedName>
    <definedName name="FIO" localSheetId="0">ДЧБ!$F$22</definedName>
    <definedName name="LAST_CELL" localSheetId="0">ДЧБ!$J$109</definedName>
    <definedName name="SIGN" localSheetId="0">ДЧБ!$B$22:$H$23</definedName>
    <definedName name="_xlnm.Print_Titles" localSheetId="0">ДЧБ!$13:$13</definedName>
  </definedNames>
  <calcPr calcId="191029"/>
</workbook>
</file>

<file path=xl/calcChain.xml><?xml version="1.0" encoding="utf-8"?>
<calcChain xmlns="http://schemas.openxmlformats.org/spreadsheetml/2006/main">
  <c r="E89" i="1" l="1"/>
  <c r="D89" i="1"/>
  <c r="C89" i="1"/>
  <c r="D64" i="1"/>
  <c r="E64" i="1"/>
  <c r="C64" i="1"/>
  <c r="D19" i="1"/>
  <c r="E19" i="1"/>
  <c r="C19" i="1"/>
  <c r="A15" i="1"/>
  <c r="A16" i="1" s="1"/>
  <c r="A17" i="1" s="1"/>
  <c r="A18" i="1" s="1"/>
  <c r="A19" i="1" s="1"/>
  <c r="A20" i="1" s="1"/>
  <c r="D14" i="1"/>
  <c r="E14" i="1"/>
  <c r="C14" i="1"/>
  <c r="C105" i="1" l="1"/>
  <c r="E105" i="1"/>
  <c r="D105" i="1"/>
  <c r="A21" i="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l="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l="1"/>
  <c r="A90" i="1" s="1"/>
  <c r="A91" i="1" s="1"/>
  <c r="A92" i="1" s="1"/>
  <c r="A93" i="1" s="1"/>
  <c r="A94" i="1" s="1"/>
  <c r="A95" i="1" s="1"/>
  <c r="A96" i="1" s="1"/>
  <c r="A97" i="1" s="1"/>
  <c r="A98" i="1" s="1"/>
  <c r="A99" i="1" s="1"/>
  <c r="A100" i="1" s="1"/>
  <c r="A101" i="1" s="1"/>
  <c r="A102" i="1" s="1"/>
  <c r="A103" i="1" s="1"/>
  <c r="A104" i="1" s="1"/>
</calcChain>
</file>

<file path=xl/sharedStrings.xml><?xml version="1.0" encoding="utf-8"?>
<sst xmlns="http://schemas.openxmlformats.org/spreadsheetml/2006/main" count="106" uniqueCount="104">
  <si>
    <t>Дотации бюджетам муниципальных округов на выравнивание бюджетной обеспеченности из бюджета субъекта Российской Федерации</t>
  </si>
  <si>
    <t>Дотации бюджетам муниципальных округов на поддержку мер по обеспечению сбалансированности бюджетов</t>
  </si>
  <si>
    <t>Прочие дотации бюджетам муниципальных округов (на частичную компенсацию расходов на оплату труда работников муниципальных учреждений)</t>
  </si>
  <si>
    <t>Прочие дотации бюджетам муниципальных округов (на частичную компенсацию расходов на повышение размеров оплаты труда работникам бюджетной сферы)</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</si>
  <si>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</si>
  <si>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муниципальных округов на обеспечение мероприятий по переселению граждан из аварийного жилищного фонда</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</si>
  <si>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</si>
  <si>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округов на реализацию мероприятий комплексных планов по снижению выбросов загрязняющих веществ в атмосферный воздух</t>
  </si>
  <si>
    <t>Субсидии бюджетам муниципальных округов на реализацию мероприятий по обеспечению жильем молодых семей</t>
  </si>
  <si>
    <t>Субсидии бюджетам муниципальных округов на поддержку отрасли культуры</t>
  </si>
  <si>
    <t>Субсидии бюджетам муниципальных округов на реализацию программ формирования современной городской среды</t>
  </si>
  <si>
    <t>Субсидии бюджетам муниципальных округов на реализацию мероприятий по модернизации школьных систем образования</t>
  </si>
  <si>
    <t>Прочие субсидии бюджетам муниципальных округов (на развитие детско-юношеского спорта)</t>
  </si>
  <si>
    <t>Прочие субсидии бюджетам муниципальных округов (на организацию регулярных пассажирских перевозок автомобильным транспортом на маршрутах с небольшой интенсивностью пассажиропотока)</t>
  </si>
  <si>
    <t>Прочие субсидии бюджетам муниципальных округов (на частичное финансирование (возмещение) расходов муниципальных образований края на выплаты врачам (включая санитарных врачей), фельдшерам (в случае отсутствия врачей), медицинским сестрам диетическим, медицинским сестрам (медицинским братьям), медицинским сестрам – специалистам по оказанию медицинской помощи обучающимся (медицинским братьям – специалистам по оказанию медицинской помощи обучающимся),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t>
  </si>
  <si>
    <t>Прочие субсидии бюджетам муниципальных округов (на проведение мероприятий, направленных на обеспечение безопасного участия детей в дорожном движении)</t>
  </si>
  <si>
    <t>Прочие субсидии бюджетам муниципальных округов (на частичное финансирование (возмещение) расходов на содержание единых дежурно-диспетчерских служб)</t>
  </si>
  <si>
    <t>Прочие субсидии бюджетам муниципальных округов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и муниципальных образовательных организациях)</t>
  </si>
  <si>
    <t>Прочие субсидии бюджетам муниципальных округов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t>
  </si>
  <si>
    <t>Прочие субсидии бюджетам муниципальных округов (на развитие системы патриотического воспитания в рамках деятельности муниципальных молодежных центров)</t>
  </si>
  <si>
    <t>Прочие субсидии бюджетам муниципальных округов (на поддержку деятельности муниципальных молодежных центров)</t>
  </si>
  <si>
    <t>Прочие субсидии бюджетам муниципальных округов (на благоустройство дворовых территорий)</t>
  </si>
  <si>
    <t>Прочие 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</si>
  <si>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Прочие субсидии бюджетам муниципальных округов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t>
  </si>
  <si>
    <t>Прочие субсидии бюджетам муниципальных округов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t>
  </si>
  <si>
    <t>Прочие субсидии бюджетам муниципальных округов (на комплектование книжных фондов библиотек)</t>
  </si>
  <si>
    <t>Прочие субсидии бюджетам муниципальных округов (на оснащение спасательными постами мест отдыха населения у водных объектов)</t>
  </si>
  <si>
    <t>Прочие субсидии бюджетам муниципальных округов (на мероприятия по развитию добровольной пожарной охраны)</t>
  </si>
  <si>
    <t>Прочие субсидии бюджетам муниципальных округов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t>
  </si>
  <si>
    <t>Прочие субсидии бюджетам муниципальных округов (на проведение мероприятий по обеспечению антитеррористической защищенности объектов образования)</t>
  </si>
  <si>
    <t>Прочие субсидии бюджетам муниципальных округов (на приведение зданий и сооружений общеобразовательных организаций в соответствие с требованиями законодательства)</t>
  </si>
  <si>
    <t>Прочие субсидии бюджетам муниципальных округов (на модернизацию материально-технической базы образовательных организаций с целью создания новых мест реализации дополнительных общеразвивающих программ для детей дошкольного возраста)</t>
  </si>
  <si>
    <t>Прочие субсидии бюджетам муниципальных округов (на увеличение охвата детей, обучающихся по дополнительным общеразвивающим программам)</t>
  </si>
  <si>
    <t>Прочие субсидии бюджетам муниципальных округов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t>
  </si>
  <si>
    <t>Прочие субсидии бюджетам муниципальных округов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огороднических некоммерческих товариществ к источникам электроснабжения, водоснабжения)</t>
  </si>
  <si>
    <t>Прочие субсидии бюджетам муниципальных округов (на реализацию муниципальных программ (подпрограмм) поддержки социально ориентированных некоммерческих организаций)</t>
  </si>
  <si>
    <t>Прочие субсидии бюджетам муниципальных округов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t>
  </si>
  <si>
    <t>Прочие субсидии бюджетам муниципальных округов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t>
  </si>
  <si>
    <t>Прочие субсидии бюджетам муниципальных округов (на финансовое обеспечение затрат по уплате лизинговых платежей по договорам финансовой аренды (лизинга) автобусов на газомоторном топливе)</t>
  </si>
  <si>
    <t>Прочие субсидии бюджетам муниципальных округов (на создание условий для обеспечения услугами связи малочисленных и труднодоступных населенных пунктов)</t>
  </si>
  <si>
    <t>Прочие субсидии бюджетам муниципальных округов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t>
  </si>
  <si>
    <t>Прочие субсидии бюджетам муниципальных округов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t>
  </si>
  <si>
    <t>Прочие субсидии бюджетам муниципальных округов (на осуществление (возмещение) расходов, направленных на развитие и повышение качества работы муниципальных учреждений)</t>
  </si>
  <si>
    <t>Прочие субсидии бюджетам муниципальных округов (на реализацию мероприятий по благоустройству территорий)</t>
  </si>
  <si>
    <t>Прочие субсидии бюджетам муниципальных округов (на создание модульного спортивного сооружения для адаптивных видов спорта в городе Ачинске в соответствии с перспективным планом комплексного социально-экономического развития)</t>
  </si>
  <si>
    <t>Прочие субсидии бюджетам муниципальных округов (на реализацию мероприятий, направленных на повышение безопасности дорожного движения, за счет средств дорожного фонда)</t>
  </si>
  <si>
    <t>Прочие субсидии бюджетам муниципальных округов (на осуществление дорожной деятельности в целях решения задач социально-экономического развития территорий за счет средств дорожного фонда)</t>
  </si>
  <si>
    <t>Прочие субсидии бюджетам муниципальных округов (на капитальный ремонт и ремонт автомобильных дорог общего пользования местного значения за счет средств дорожного фонда)</t>
  </si>
  <si>
    <t>Субвенции бюджетам муниципальных округов (на организацию и осуществление деятельности по опеке и попечительству в отношении совершеннолетних граждан, по защите имущественных прав безвестно отсутствующих граждан, а также в сфере патронажа)</t>
  </si>
  <si>
    <t>Субвенции бюджетам муниципальных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</si>
  <si>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муниципальных округов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</si>
  <si>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муниципальных округов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t>
  </si>
  <si>
    <t>Субвенции бюджетам муниципальных округов (на выполнение государственных полномочий по созданию и обеспечению деятельности административных комиссий)</t>
  </si>
  <si>
    <t>Субвенции бюджетам муниципальных округов (на выполнение отдельных государственных полномочий по решению вопросов поддержки сельскохозяйственного производства)</t>
  </si>
  <si>
    <t>Субвенции бюджетам муниципальных округов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t>
  </si>
  <si>
    <t>Субвенции бюджетам муниципальных округов (на осуществление государственных полномочий в области архивного дела, переданных органам местного самоуправления Красноярского края)</t>
  </si>
  <si>
    <t>Субвенции бюджетам муниципальных округов (на осуществление государственных полномочий по организации и осуществлению деятельности по опеке и попечительству)</t>
  </si>
  <si>
    <t>Субвенции бюджетам муниципальных округов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t>
  </si>
  <si>
    <t>Субвенции бюджетам муниципальных округов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</si>
  <si>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муниципальных округов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t>
  </si>
  <si>
    <t>Субвенции бюджетам муниципальных округов (на реализацию отдельных мер по обеспечению ограничения платы граждан за коммунальные услуги)</t>
  </si>
  <si>
    <t>Субвенции бюджетам муниципальных округов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t>
  </si>
  <si>
    <t>Субвенции бюджетам муниципальных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t>
  </si>
  <si>
    <t>Субвенции бюджетам муниципальных округов (на осуществление государственных полномочий по созданию и обеспечению деятельности комиссий по делам несовершеннолетних и защите их прав)</t>
  </si>
  <si>
    <t>Субвенции бюджетам муниципальных округов (на осуществление государственных полномочий по организации и обеспечению отдыха и оздоровления детей)</t>
  </si>
  <si>
    <t>Субвенция бюджетам муниципальных округов (на осуществление государственных полномочий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t>
  </si>
  <si>
    <t>Субвенции бюджетам муниципальных округов (на осуществление отдельных государственных полномочий в области охраны труда по государственному управлению охраной труда)</t>
  </si>
  <si>
    <t>Субвенции бюджетам муниципальных округов (на осуществление отдельных государственных полномочий по обеспечению предоставления мер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t>
  </si>
  <si>
    <t>Субвенции бюджетам муниципальных округов (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</si>
  <si>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</si>
  <si>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</si>
  <si>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</si>
  <si>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</si>
  <si>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</si>
  <si>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</si>
  <si>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округов на поддержку отрасли культуры</t>
  </si>
  <si>
    <t>Прочие межбюджетные трансферты бюджетам муниципальных округов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и (или) лиц, выполняющих (выполнявших) задачи по отражению вооруженного вторжения на территорию Российской Федерации)</t>
  </si>
  <si>
    <t>Прочие межбюджетные трансферты бюджетам муниципальных округов (на выполнение требований федеральных стандартов спортивной подготовки)</t>
  </si>
  <si>
    <t>Прочие межбюджетные трансферты бюджетам муниципальных округов (на оснащение общеобразовательных организаций средствами обучения и воспитания для реализации учебных предметов)</t>
  </si>
  <si>
    <t>Прочие межбюджетные трансферты бюджетам муниципальных округов (на обеспечение мер первичной пожарной безопасности)</t>
  </si>
  <si>
    <t>Прочие межбюджетные трансферты бюджетам муниципальных округов (на поддержку физкультурно-спортивных клубов по месту жительства)</t>
  </si>
  <si>
    <t>Прочие межбюджетные трансферты бюджетам муниципальных округов (на обустройство мест (площадок) накопления отходов потребления)</t>
  </si>
  <si>
    <t>Прочие межбюджетные трансферты бюджетам муниципальных округов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t>
  </si>
  <si>
    <t>Прочие межбюджетные трансферты бюджетам муниципальных округов (на осуществление расходов, направленных на реализацию мероприятий по поддержке местных инициатив)</t>
  </si>
  <si>
    <t>Прочие межбюджетные трансферты бюджетам муниципальных округов (за содействие развитию налогового потенциала)</t>
  </si>
  <si>
    <t>Прочие межбюджетные трансферты бюджетам муниципальных округов (на реализацию проектов по решению вопросов местного значения, осуществляемых непосредственно населением на территории населенного пункта)</t>
  </si>
  <si>
    <t>Прочие межбюджетные трансферты бюджетам муниципальных округов (на устройство спортивных сооружений в сельской местности)</t>
  </si>
  <si>
    <t>Итого</t>
  </si>
  <si>
    <t>Приложение 6</t>
  </si>
  <si>
    <t>к решению Ачинского окружного</t>
  </si>
  <si>
    <t>Совета депутатов от 12.12.2025 № 7-82р</t>
  </si>
  <si>
    <t>Безвозмездные поступления от других бюджетов бюджетной системы Российской Федерации</t>
  </si>
  <si>
    <t>на 2026 год и плановый период 2027 - 2028 годов</t>
  </si>
  <si>
    <t>№ 
п/п</t>
  </si>
  <si>
    <t>Наименование</t>
  </si>
  <si>
    <t>2026 год</t>
  </si>
  <si>
    <t>2027 год</t>
  </si>
  <si>
    <t>2028 год</t>
  </si>
  <si>
    <t>рублей</t>
  </si>
  <si>
    <r>
      <t xml:space="preserve">Дотации бюджетам бюджетной системы Российской Федерации                                                                                       </t>
    </r>
    <r>
      <rPr>
        <i/>
        <sz val="12"/>
        <rFont val="Times New Roman"/>
        <family val="1"/>
        <charset val="204"/>
      </rPr>
      <t xml:space="preserve"> в том числе:</t>
    </r>
  </si>
  <si>
    <r>
      <rPr>
        <b/>
        <sz val="12"/>
        <rFont val="Times New Roman"/>
        <family val="1"/>
        <charset val="204"/>
      </rPr>
      <t xml:space="preserve">Субсидии бюджетам бюджетной системы Российской Федерации </t>
    </r>
    <r>
      <rPr>
        <sz val="12"/>
        <rFont val="Times New Roman"/>
        <family val="1"/>
        <charset val="204"/>
      </rPr>
      <t xml:space="preserve">                                                                                         </t>
    </r>
    <r>
      <rPr>
        <i/>
        <sz val="12"/>
        <rFont val="Times New Roman"/>
        <family val="1"/>
        <charset val="204"/>
      </rPr>
      <t xml:space="preserve"> в том числе:</t>
    </r>
  </si>
  <si>
    <r>
      <t xml:space="preserve">Субвенции бюджетам бюджетной системы Российской Федерации                                                                                                              </t>
    </r>
    <r>
      <rPr>
        <i/>
        <sz val="12"/>
        <rFont val="Times New Roman"/>
        <family val="1"/>
        <charset val="204"/>
      </rPr>
      <t>в том числе:</t>
    </r>
  </si>
  <si>
    <r>
      <t xml:space="preserve">Иные межбюджетные трансферты,
</t>
    </r>
    <r>
      <rPr>
        <i/>
        <sz val="12"/>
        <rFont val="Times New Roman"/>
        <family val="1"/>
        <charset val="204"/>
      </rPr>
      <t>в том числе:</t>
    </r>
    <r>
      <rPr>
        <sz val="12"/>
        <rFont val="Times New Roman"/>
        <family val="1"/>
        <charset val="204"/>
      </rPr>
      <t xml:space="preserve"> </t>
    </r>
  </si>
  <si>
    <t>Совета депутатов от 30.06.2026 № 14-215р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</si>
</sst>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
    <numFmt numFmtId="165" formatCode="?"/>
  </numFmts>
  <fonts count="9" x14ac:knownFonts="1">
    <font>
      <sz val="10"/>
      <name val="Arial"/>
    </font>
    <font>
      <sz val="8.5"/>
      <name val="MS Sans Serif"/>
    </font>
    <font>
      <b/>
      <sz val="11"/>
      <name val="Times New Roman"/>
    </font>
    <font>
      <sz val="12"/>
      <name val="Times New Roman"/>
      <family val="1"/>
      <charset val="204"/>
    </font>
    <font>
      <b/>
      <sz val="12"/>
      <name val="Times New Roman"/>
      <family val="1"/>
      <charset val="204"/>
    </font>
    <font>
      <sz val="14"/>
      <name val="Times New Roman"/>
      <family val="1"/>
      <charset val="204"/>
    </font>
    <font>
      <sz val="12"/>
      <color indexed="8"/>
      <name val="Times New Roman"/>
      <family val="1"/>
      <charset val="204"/>
    </font>
    <font>
      <i/>
      <sz val="12"/>
      <name val="Times New Roman"/>
      <family val="1"/>
      <charset val="204"/>
    </font>
    <font>
      <b/>
      <sz val="12"/>
      <color indexed="8"/>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2" fillId="0" borderId="0" xfId="0" applyFont="1" applyAlignment="1">
      <alignment horizontal="center"/>
    </xf>
    <xf numFmtId="49" fontId="2" fillId="0" borderId="0" xfId="0" applyNumberFormat="1" applyFont="1"/>
    <xf numFmtId="164" fontId="2" fillId="0" borderId="0" xfId="0" applyNumberFormat="1" applyFont="1" applyAlignment="1">
      <alignment horizontal="center"/>
    </xf>
    <xf numFmtId="0" fontId="1" fillId="0" borderId="0" xfId="0" applyFont="1" applyAlignment="1">
      <alignment wrapText="1"/>
    </xf>
    <xf numFmtId="0" fontId="4" fillId="0" borderId="0" xfId="0" applyFont="1" applyAlignment="1">
      <alignment horizontal="center"/>
    </xf>
    <xf numFmtId="49" fontId="4" fillId="0" borderId="0" xfId="0" applyNumberFormat="1" applyFont="1"/>
    <xf numFmtId="0" fontId="3" fillId="0" borderId="0" xfId="0" applyFont="1" applyAlignment="1">
      <alignment wrapText="1"/>
    </xf>
    <xf numFmtId="0" fontId="3" fillId="0" borderId="0" xfId="0" applyFont="1"/>
    <xf numFmtId="4" fontId="3" fillId="0" borderId="0" xfId="0" applyNumberFormat="1" applyFont="1" applyAlignment="1">
      <alignment horizontal="left" vertical="center"/>
    </xf>
    <xf numFmtId="49" fontId="3" fillId="0" borderId="0" xfId="0" applyNumberFormat="1" applyFont="1" applyAlignment="1">
      <alignment wrapText="1"/>
    </xf>
    <xf numFmtId="0" fontId="4" fillId="0" borderId="0" xfId="0" applyFont="1" applyAlignment="1">
      <alignment horizontal="center" vertical="top"/>
    </xf>
    <xf numFmtId="49" fontId="4" fillId="0" borderId="0" xfId="0" applyNumberFormat="1" applyFont="1" applyAlignment="1">
      <alignment vertical="top"/>
    </xf>
    <xf numFmtId="0" fontId="3" fillId="0" borderId="0" xfId="0" applyFont="1" applyAlignment="1">
      <alignment vertical="top" wrapText="1"/>
    </xf>
    <xf numFmtId="49" fontId="3" fillId="0" borderId="0" xfId="0" applyNumberFormat="1" applyFont="1" applyAlignment="1">
      <alignment vertical="top" wrapText="1"/>
    </xf>
    <xf numFmtId="0" fontId="3" fillId="0" borderId="0" xfId="0" applyFont="1" applyAlignment="1">
      <alignment vertical="top"/>
    </xf>
    <xf numFmtId="0" fontId="5" fillId="0" borderId="0" xfId="0" applyFont="1"/>
    <xf numFmtId="0" fontId="5" fillId="0" borderId="1" xfId="0" applyFont="1" applyBorder="1" applyAlignment="1">
      <alignment horizontal="center"/>
    </xf>
    <xf numFmtId="0" fontId="5" fillId="0" borderId="0" xfId="0" applyFont="1" applyAlignment="1">
      <alignment horizont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4" fontId="6" fillId="2" borderId="2" xfId="0" applyNumberFormat="1" applyFont="1" applyFill="1" applyBorder="1" applyAlignment="1">
      <alignment horizontal="center" vertical="center"/>
    </xf>
    <xf numFmtId="4" fontId="6" fillId="0" borderId="2" xfId="0" applyNumberFormat="1" applyFont="1" applyBorder="1" applyAlignment="1">
      <alignment horizontal="center" vertical="center"/>
    </xf>
    <xf numFmtId="0" fontId="3" fillId="0" borderId="1" xfId="0" applyFont="1" applyBorder="1" applyAlignment="1">
      <alignment horizontal="center"/>
    </xf>
    <xf numFmtId="49" fontId="4" fillId="0" borderId="2" xfId="0" applyNumberFormat="1" applyFont="1" applyBorder="1" applyAlignment="1">
      <alignment horizontal="left" vertical="center" wrapText="1"/>
    </xf>
    <xf numFmtId="4" fontId="8" fillId="2" borderId="2" xfId="0" applyNumberFormat="1" applyFont="1" applyFill="1" applyBorder="1" applyAlignment="1">
      <alignment horizontal="center" vertical="center"/>
    </xf>
    <xf numFmtId="0" fontId="3" fillId="0" borderId="2" xfId="0" applyFont="1" applyBorder="1" applyAlignment="1">
      <alignment horizontal="center" vertical="center"/>
    </xf>
    <xf numFmtId="49" fontId="3" fillId="0" borderId="2" xfId="0" applyNumberFormat="1" applyFont="1" applyBorder="1" applyAlignment="1">
      <alignment horizontal="left" vertical="top" wrapText="1"/>
    </xf>
    <xf numFmtId="49" fontId="4" fillId="0" borderId="2" xfId="0" applyNumberFormat="1" applyFont="1" applyBorder="1" applyAlignment="1">
      <alignment horizontal="left" vertical="top" wrapText="1"/>
    </xf>
    <xf numFmtId="0" fontId="4" fillId="0" borderId="2" xfId="0" applyFont="1" applyBorder="1" applyAlignment="1">
      <alignment horizontal="justify" vertical="top" wrapText="1"/>
    </xf>
    <xf numFmtId="4" fontId="3" fillId="0" borderId="0" xfId="0" applyNumberFormat="1" applyFont="1"/>
    <xf numFmtId="0" fontId="4" fillId="0" borderId="2" xfId="0" applyFont="1" applyBorder="1" applyAlignment="1">
      <alignment horizontal="center" vertical="center"/>
    </xf>
    <xf numFmtId="165" fontId="3"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 fontId="4" fillId="0" borderId="2" xfId="0" applyNumberFormat="1" applyFont="1" applyBorder="1"/>
    <xf numFmtId="4" fontId="4" fillId="0" borderId="2" xfId="0" applyNumberFormat="1" applyFont="1" applyBorder="1" applyAlignment="1">
      <alignment horizontal="center"/>
    </xf>
    <xf numFmtId="4" fontId="3"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5" fillId="0" borderId="0" xfId="0" applyFont="1" applyAlignment="1">
      <alignment horizontal="center"/>
    </xf>
    <xf numFmtId="4" fontId="3" fillId="0" borderId="0" xfId="0" applyNumberFormat="1" applyFont="1" applyAlignment="1">
      <alignment horizontal="left" vertical="center" wrapText="1"/>
    </xf>
    <xf numFmtId="4" fontId="3" fillId="0" borderId="0" xfId="0" applyNumberFormat="1" applyFont="1" applyAlignment="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J106"/>
  <sheetViews>
    <sheetView showGridLines="0" tabSelected="1" view="pageBreakPreview" zoomScaleNormal="100" zoomScaleSheetLayoutView="100" workbookViewId="0">
      <selection activeCell="B7" sqref="B7"/>
    </sheetView>
  </sheetViews>
  <sheetFormatPr defaultRowHeight="15.75" x14ac:dyDescent="0.25"/>
  <cols>
    <col min="1" max="1" width="7" customWidth="1"/>
    <col min="2" max="2" width="60.140625" style="16" customWidth="1"/>
    <col min="3" max="3" width="19" style="9" customWidth="1"/>
    <col min="4" max="4" width="18.7109375" style="9" customWidth="1"/>
    <col min="5" max="5" width="21.85546875" style="9" customWidth="1"/>
    <col min="6" max="6" width="9.140625" customWidth="1"/>
    <col min="7" max="7" width="13.140625" customWidth="1"/>
    <col min="8" max="10" width="9.140625" customWidth="1"/>
  </cols>
  <sheetData>
    <row r="1" spans="1:10" x14ac:dyDescent="0.25">
      <c r="B1" s="12"/>
      <c r="C1" s="10" t="s">
        <v>88</v>
      </c>
      <c r="D1" s="10"/>
      <c r="E1" s="6"/>
      <c r="F1" s="2"/>
      <c r="G1" s="2"/>
      <c r="H1" s="2"/>
      <c r="I1" s="2"/>
      <c r="J1" s="2"/>
    </row>
    <row r="2" spans="1:10" x14ac:dyDescent="0.25">
      <c r="B2" s="13"/>
      <c r="C2" s="40" t="s">
        <v>89</v>
      </c>
      <c r="D2" s="40"/>
      <c r="E2" s="7"/>
      <c r="F2" s="3"/>
      <c r="G2" s="4"/>
      <c r="H2" s="4"/>
      <c r="I2" s="2"/>
      <c r="J2" s="2"/>
    </row>
    <row r="3" spans="1:10" x14ac:dyDescent="0.25">
      <c r="B3" s="14"/>
      <c r="C3" s="10" t="s">
        <v>103</v>
      </c>
      <c r="D3" s="10"/>
      <c r="E3" s="8"/>
      <c r="F3" s="5"/>
      <c r="G3" s="5"/>
      <c r="H3" s="5"/>
      <c r="I3" s="5"/>
      <c r="J3" s="5"/>
    </row>
    <row r="4" spans="1:10" x14ac:dyDescent="0.25">
      <c r="B4" s="15"/>
      <c r="C4" s="11"/>
      <c r="D4" s="11"/>
      <c r="E4" s="11"/>
    </row>
    <row r="5" spans="1:10" x14ac:dyDescent="0.2">
      <c r="B5" s="15"/>
      <c r="C5" s="10" t="s">
        <v>88</v>
      </c>
      <c r="D5" s="10"/>
      <c r="E5" s="10"/>
    </row>
    <row r="6" spans="1:10" x14ac:dyDescent="0.2">
      <c r="B6" s="15"/>
      <c r="C6" s="40" t="s">
        <v>89</v>
      </c>
      <c r="D6" s="40"/>
      <c r="E6" s="40"/>
    </row>
    <row r="7" spans="1:10" x14ac:dyDescent="0.2">
      <c r="B7" s="15"/>
      <c r="C7" s="41" t="s">
        <v>90</v>
      </c>
      <c r="D7" s="41"/>
      <c r="E7" s="41"/>
    </row>
    <row r="8" spans="1:10" x14ac:dyDescent="0.25">
      <c r="B8" s="15"/>
      <c r="C8" s="11"/>
      <c r="D8" s="11"/>
      <c r="E8" s="11"/>
    </row>
    <row r="9" spans="1:10" x14ac:dyDescent="0.25">
      <c r="B9" s="15"/>
      <c r="C9" s="11"/>
      <c r="D9" s="11"/>
      <c r="E9" s="11"/>
    </row>
    <row r="10" spans="1:10" ht="18.75" x14ac:dyDescent="0.3">
      <c r="A10" s="39" t="s">
        <v>91</v>
      </c>
      <c r="B10" s="39"/>
      <c r="C10" s="39"/>
      <c r="D10" s="39"/>
      <c r="E10" s="39"/>
      <c r="F10" s="17"/>
    </row>
    <row r="11" spans="1:10" ht="18.75" x14ac:dyDescent="0.3">
      <c r="A11" s="39" t="s">
        <v>92</v>
      </c>
      <c r="B11" s="39"/>
      <c r="C11" s="39"/>
      <c r="D11" s="39"/>
      <c r="E11" s="39"/>
      <c r="F11" s="17"/>
      <c r="G11" s="1"/>
      <c r="H11" s="1"/>
      <c r="I11" s="1"/>
      <c r="J11" s="1"/>
    </row>
    <row r="12" spans="1:10" ht="18.75" x14ac:dyDescent="0.3">
      <c r="A12" s="18"/>
      <c r="B12" s="19"/>
      <c r="C12" s="18"/>
      <c r="D12" s="18"/>
      <c r="E12" s="24" t="s">
        <v>98</v>
      </c>
      <c r="F12" s="17"/>
      <c r="G12" s="1"/>
      <c r="H12" s="1"/>
      <c r="I12" s="1"/>
      <c r="J12" s="1"/>
    </row>
    <row r="13" spans="1:10" ht="31.5" x14ac:dyDescent="0.2">
      <c r="A13" s="20" t="s">
        <v>93</v>
      </c>
      <c r="B13" s="21" t="s">
        <v>94</v>
      </c>
      <c r="C13" s="22" t="s">
        <v>95</v>
      </c>
      <c r="D13" s="23" t="s">
        <v>96</v>
      </c>
      <c r="E13" s="23" t="s">
        <v>97</v>
      </c>
    </row>
    <row r="14" spans="1:10" ht="47.25" x14ac:dyDescent="0.2">
      <c r="A14" s="20">
        <v>1</v>
      </c>
      <c r="B14" s="25" t="s">
        <v>99</v>
      </c>
      <c r="C14" s="26">
        <f>C15+C16+C17+C18</f>
        <v>1512123600</v>
      </c>
      <c r="D14" s="26">
        <f t="shared" ref="D14:E14" si="0">D15+D16+D17+D18</f>
        <v>1099503300</v>
      </c>
      <c r="E14" s="26">
        <f t="shared" si="0"/>
        <v>1099503300</v>
      </c>
    </row>
    <row r="15" spans="1:10" ht="47.25" x14ac:dyDescent="0.2">
      <c r="A15" s="27">
        <f>A14+1</f>
        <v>2</v>
      </c>
      <c r="B15" s="28" t="s">
        <v>0</v>
      </c>
      <c r="C15" s="37">
        <v>462876900</v>
      </c>
      <c r="D15" s="37">
        <v>370301500</v>
      </c>
      <c r="E15" s="37">
        <v>370301500</v>
      </c>
    </row>
    <row r="16" spans="1:10" ht="47.25" x14ac:dyDescent="0.2">
      <c r="A16" s="27">
        <f t="shared" ref="A16:A81" si="1">A15+1</f>
        <v>3</v>
      </c>
      <c r="B16" s="28" t="s">
        <v>1</v>
      </c>
      <c r="C16" s="37">
        <v>314829000</v>
      </c>
      <c r="D16" s="37">
        <v>314829000</v>
      </c>
      <c r="E16" s="37">
        <v>314829000</v>
      </c>
    </row>
    <row r="17" spans="1:5" ht="47.25" x14ac:dyDescent="0.2">
      <c r="A17" s="27">
        <f t="shared" si="1"/>
        <v>4</v>
      </c>
      <c r="B17" s="28" t="s">
        <v>2</v>
      </c>
      <c r="C17" s="37">
        <v>414372800</v>
      </c>
      <c r="D17" s="37">
        <v>414372800</v>
      </c>
      <c r="E17" s="37">
        <v>414372800</v>
      </c>
    </row>
    <row r="18" spans="1:5" ht="47.25" x14ac:dyDescent="0.2">
      <c r="A18" s="27">
        <f t="shared" si="1"/>
        <v>5</v>
      </c>
      <c r="B18" s="28" t="s">
        <v>3</v>
      </c>
      <c r="C18" s="37">
        <v>320044900</v>
      </c>
      <c r="D18" s="37">
        <v>0</v>
      </c>
      <c r="E18" s="37">
        <v>0</v>
      </c>
    </row>
    <row r="19" spans="1:5" ht="47.25" x14ac:dyDescent="0.2">
      <c r="A19" s="27">
        <f t="shared" si="1"/>
        <v>6</v>
      </c>
      <c r="B19" s="28" t="s">
        <v>100</v>
      </c>
      <c r="C19" s="38">
        <f>C20+C21+C22+C23+C24+C25+C26+C27+C28+C29+C30+C31+C32+C33+C34+C35+C36+C37+C38+C39+C40+C41+C42+C43+C44+C45+C46+C47+C48+C49+C50+C51+C52+C53+C54+C55+C56+C57+C58+C59+C60+C61+C62+C63</f>
        <v>1425221098.1399996</v>
      </c>
      <c r="D19" s="38">
        <f t="shared" ref="D19:E19" si="2">D20+D21+D22+D23+D24+D25+D26+D27+D28+D29+D30+D31+D32+D33+D34+D35+D36+D37+D38+D39+D40+D41+D42+D43+D44+D45+D46+D47+D48+D49+D50+D51+D52+D53+D54+D55+D56+D57+D58+D59+D60+D61+D62+D63</f>
        <v>1653198882.8300002</v>
      </c>
      <c r="E19" s="38">
        <f t="shared" si="2"/>
        <v>1806677931.0100002</v>
      </c>
    </row>
    <row r="20" spans="1:5" ht="126" x14ac:dyDescent="0.2">
      <c r="A20" s="27">
        <f t="shared" si="1"/>
        <v>7</v>
      </c>
      <c r="B20" s="33" t="s">
        <v>4</v>
      </c>
      <c r="C20" s="37">
        <v>128250139.89</v>
      </c>
      <c r="D20" s="37">
        <v>18761498.34</v>
      </c>
      <c r="E20" s="37">
        <v>0</v>
      </c>
    </row>
    <row r="21" spans="1:5" ht="47.25" x14ac:dyDescent="0.2">
      <c r="A21" s="27">
        <f t="shared" si="1"/>
        <v>8</v>
      </c>
      <c r="B21" s="28" t="s">
        <v>5</v>
      </c>
      <c r="C21" s="37">
        <v>239754037.19</v>
      </c>
      <c r="D21" s="37">
        <v>974244279.5</v>
      </c>
      <c r="E21" s="37">
        <v>406878843.69</v>
      </c>
    </row>
    <row r="22" spans="1:5" ht="78.75" x14ac:dyDescent="0.2">
      <c r="A22" s="27">
        <f t="shared" si="1"/>
        <v>9</v>
      </c>
      <c r="B22" s="28" t="s">
        <v>6</v>
      </c>
      <c r="C22" s="37">
        <v>96958400</v>
      </c>
      <c r="D22" s="37">
        <v>92464500</v>
      </c>
      <c r="E22" s="37">
        <v>88930900</v>
      </c>
    </row>
    <row r="23" spans="1:5" ht="63" x14ac:dyDescent="0.2">
      <c r="A23" s="27">
        <f t="shared" si="1"/>
        <v>10</v>
      </c>
      <c r="B23" s="28" t="s">
        <v>7</v>
      </c>
      <c r="C23" s="37">
        <v>138484100</v>
      </c>
      <c r="D23" s="37">
        <v>141182100</v>
      </c>
      <c r="E23" s="37">
        <v>1118157000</v>
      </c>
    </row>
    <row r="24" spans="1:5" ht="47.25" x14ac:dyDescent="0.2">
      <c r="A24" s="27">
        <f t="shared" si="1"/>
        <v>11</v>
      </c>
      <c r="B24" s="28" t="s">
        <v>8</v>
      </c>
      <c r="C24" s="37">
        <v>13431917.800000001</v>
      </c>
      <c r="D24" s="37">
        <v>15099571.720000001</v>
      </c>
      <c r="E24" s="37">
        <v>13875964.17</v>
      </c>
    </row>
    <row r="25" spans="1:5" ht="31.5" x14ac:dyDescent="0.2">
      <c r="A25" s="27">
        <f t="shared" si="1"/>
        <v>12</v>
      </c>
      <c r="B25" s="28" t="s">
        <v>9</v>
      </c>
      <c r="C25" s="37">
        <v>4526100</v>
      </c>
      <c r="D25" s="37">
        <v>537000</v>
      </c>
      <c r="E25" s="37">
        <v>546800</v>
      </c>
    </row>
    <row r="26" spans="1:5" ht="47.25" x14ac:dyDescent="0.2">
      <c r="A26" s="27">
        <f t="shared" si="1"/>
        <v>13</v>
      </c>
      <c r="B26" s="28" t="s">
        <v>10</v>
      </c>
      <c r="C26" s="37">
        <v>35072062.060000002</v>
      </c>
      <c r="D26" s="37">
        <v>34389880</v>
      </c>
      <c r="E26" s="37">
        <v>34775490</v>
      </c>
    </row>
    <row r="27" spans="1:5" ht="47.25" x14ac:dyDescent="0.2">
      <c r="A27" s="27">
        <f t="shared" si="1"/>
        <v>14</v>
      </c>
      <c r="B27" s="28" t="s">
        <v>11</v>
      </c>
      <c r="C27" s="37">
        <v>16127000</v>
      </c>
      <c r="D27" s="37">
        <v>0</v>
      </c>
      <c r="E27" s="37">
        <v>0</v>
      </c>
    </row>
    <row r="28" spans="1:5" ht="31.5" x14ac:dyDescent="0.2">
      <c r="A28" s="27">
        <f t="shared" si="1"/>
        <v>15</v>
      </c>
      <c r="B28" s="28" t="s">
        <v>12</v>
      </c>
      <c r="C28" s="37">
        <v>2329700</v>
      </c>
      <c r="D28" s="37">
        <v>0</v>
      </c>
      <c r="E28" s="37">
        <v>0</v>
      </c>
    </row>
    <row r="29" spans="1:5" ht="63" x14ac:dyDescent="0.2">
      <c r="A29" s="27">
        <f t="shared" si="1"/>
        <v>16</v>
      </c>
      <c r="B29" s="28" t="s">
        <v>13</v>
      </c>
      <c r="C29" s="37">
        <v>42629500</v>
      </c>
      <c r="D29" s="37">
        <v>42629500</v>
      </c>
      <c r="E29" s="37">
        <v>42629500</v>
      </c>
    </row>
    <row r="30" spans="1:5" ht="267.75" x14ac:dyDescent="0.2">
      <c r="A30" s="27">
        <f t="shared" si="1"/>
        <v>17</v>
      </c>
      <c r="B30" s="33" t="s">
        <v>14</v>
      </c>
      <c r="C30" s="37">
        <v>918500</v>
      </c>
      <c r="D30" s="37">
        <v>918500</v>
      </c>
      <c r="E30" s="37">
        <v>918500</v>
      </c>
    </row>
    <row r="31" spans="1:5" ht="47.25" x14ac:dyDescent="0.2">
      <c r="A31" s="27">
        <f t="shared" si="1"/>
        <v>18</v>
      </c>
      <c r="B31" s="28" t="s">
        <v>15</v>
      </c>
      <c r="C31" s="37">
        <v>70500</v>
      </c>
      <c r="D31" s="37">
        <v>0</v>
      </c>
      <c r="E31" s="37">
        <v>0</v>
      </c>
    </row>
    <row r="32" spans="1:5" ht="47.25" x14ac:dyDescent="0.2">
      <c r="A32" s="27">
        <f t="shared" si="1"/>
        <v>19</v>
      </c>
      <c r="B32" s="28" t="s">
        <v>16</v>
      </c>
      <c r="C32" s="37">
        <v>24488</v>
      </c>
      <c r="D32" s="37">
        <v>0</v>
      </c>
      <c r="E32" s="37">
        <v>0</v>
      </c>
    </row>
    <row r="33" spans="1:5" ht="126" x14ac:dyDescent="0.2">
      <c r="A33" s="27">
        <f t="shared" si="1"/>
        <v>20</v>
      </c>
      <c r="B33" s="33" t="s">
        <v>17</v>
      </c>
      <c r="C33" s="37">
        <v>574300</v>
      </c>
      <c r="D33" s="37">
        <v>0</v>
      </c>
      <c r="E33" s="37">
        <v>0</v>
      </c>
    </row>
    <row r="34" spans="1:5" ht="94.5" x14ac:dyDescent="0.2">
      <c r="A34" s="27">
        <f t="shared" si="1"/>
        <v>21</v>
      </c>
      <c r="B34" s="33" t="s">
        <v>18</v>
      </c>
      <c r="C34" s="37">
        <v>9899800</v>
      </c>
      <c r="D34" s="37">
        <v>0</v>
      </c>
      <c r="E34" s="37">
        <v>0</v>
      </c>
    </row>
    <row r="35" spans="1:5" ht="47.25" x14ac:dyDescent="0.2">
      <c r="A35" s="27">
        <f t="shared" si="1"/>
        <v>22</v>
      </c>
      <c r="B35" s="28" t="s">
        <v>19</v>
      </c>
      <c r="C35" s="37">
        <v>200000</v>
      </c>
      <c r="D35" s="37">
        <v>0</v>
      </c>
      <c r="E35" s="37">
        <v>0</v>
      </c>
    </row>
    <row r="36" spans="1:5" ht="47.25" x14ac:dyDescent="0.2">
      <c r="A36" s="27">
        <f t="shared" si="1"/>
        <v>23</v>
      </c>
      <c r="B36" s="28" t="s">
        <v>20</v>
      </c>
      <c r="C36" s="37">
        <v>4155200</v>
      </c>
      <c r="D36" s="37">
        <v>4155200</v>
      </c>
      <c r="E36" s="37">
        <v>4155200</v>
      </c>
    </row>
    <row r="37" spans="1:5" ht="31.5" x14ac:dyDescent="0.2">
      <c r="A37" s="27">
        <f t="shared" si="1"/>
        <v>24</v>
      </c>
      <c r="B37" s="28" t="s">
        <v>21</v>
      </c>
      <c r="C37" s="37">
        <v>3923948.68</v>
      </c>
      <c r="D37" s="37">
        <v>0</v>
      </c>
      <c r="E37" s="37">
        <v>0</v>
      </c>
    </row>
    <row r="38" spans="1:5" ht="63" x14ac:dyDescent="0.2">
      <c r="A38" s="27">
        <f t="shared" si="1"/>
        <v>25</v>
      </c>
      <c r="B38" s="28" t="s">
        <v>22</v>
      </c>
      <c r="C38" s="37">
        <v>787075</v>
      </c>
      <c r="D38" s="37">
        <v>0</v>
      </c>
      <c r="E38" s="37">
        <v>0</v>
      </c>
    </row>
    <row r="39" spans="1:5" ht="126" x14ac:dyDescent="0.2">
      <c r="A39" s="27">
        <f t="shared" si="1"/>
        <v>26</v>
      </c>
      <c r="B39" s="33" t="s">
        <v>23</v>
      </c>
      <c r="C39" s="37">
        <v>200000</v>
      </c>
      <c r="D39" s="37">
        <v>0</v>
      </c>
      <c r="E39" s="37">
        <v>0</v>
      </c>
    </row>
    <row r="40" spans="1:5" ht="94.5" x14ac:dyDescent="0.2">
      <c r="A40" s="27">
        <f t="shared" si="1"/>
        <v>27</v>
      </c>
      <c r="B40" s="33" t="s">
        <v>24</v>
      </c>
      <c r="C40" s="37">
        <v>114000</v>
      </c>
      <c r="D40" s="37">
        <v>0</v>
      </c>
      <c r="E40" s="37">
        <v>0</v>
      </c>
    </row>
    <row r="41" spans="1:5" ht="31.5" x14ac:dyDescent="0.2">
      <c r="A41" s="27">
        <f t="shared" si="1"/>
        <v>28</v>
      </c>
      <c r="B41" s="28" t="s">
        <v>25</v>
      </c>
      <c r="C41" s="37">
        <v>655800</v>
      </c>
      <c r="D41" s="37">
        <v>655800</v>
      </c>
      <c r="E41" s="37">
        <v>655800</v>
      </c>
    </row>
    <row r="42" spans="1:5" ht="47.25" x14ac:dyDescent="0.2">
      <c r="A42" s="27">
        <f t="shared" si="1"/>
        <v>29</v>
      </c>
      <c r="B42" s="28" t="s">
        <v>26</v>
      </c>
      <c r="C42" s="37">
        <v>745767</v>
      </c>
      <c r="D42" s="37">
        <v>0</v>
      </c>
      <c r="E42" s="37">
        <v>0</v>
      </c>
    </row>
    <row r="43" spans="1:5" ht="47.25" x14ac:dyDescent="0.2">
      <c r="A43" s="27">
        <f t="shared" si="1"/>
        <v>30</v>
      </c>
      <c r="B43" s="28" t="s">
        <v>27</v>
      </c>
      <c r="C43" s="37">
        <v>1030000</v>
      </c>
      <c r="D43" s="37">
        <v>0</v>
      </c>
      <c r="E43" s="37">
        <v>0</v>
      </c>
    </row>
    <row r="44" spans="1:5" ht="78.75" x14ac:dyDescent="0.2">
      <c r="A44" s="27">
        <f t="shared" si="1"/>
        <v>31</v>
      </c>
      <c r="B44" s="28" t="s">
        <v>28</v>
      </c>
      <c r="C44" s="37">
        <v>1624400</v>
      </c>
      <c r="D44" s="37">
        <v>0</v>
      </c>
      <c r="E44" s="37">
        <v>0</v>
      </c>
    </row>
    <row r="45" spans="1:5" ht="63" x14ac:dyDescent="0.2">
      <c r="A45" s="27">
        <f t="shared" si="1"/>
        <v>32</v>
      </c>
      <c r="B45" s="28" t="s">
        <v>29</v>
      </c>
      <c r="C45" s="37">
        <v>2236650</v>
      </c>
      <c r="D45" s="37">
        <v>0</v>
      </c>
      <c r="E45" s="37">
        <v>0</v>
      </c>
    </row>
    <row r="46" spans="1:5" ht="63" x14ac:dyDescent="0.2">
      <c r="A46" s="27">
        <f t="shared" si="1"/>
        <v>33</v>
      </c>
      <c r="B46" s="28" t="s">
        <v>30</v>
      </c>
      <c r="C46" s="37">
        <v>12057000</v>
      </c>
      <c r="D46" s="37">
        <v>12057000</v>
      </c>
      <c r="E46" s="37">
        <v>12057000</v>
      </c>
    </row>
    <row r="47" spans="1:5" ht="78.75" x14ac:dyDescent="0.2">
      <c r="A47" s="27">
        <f t="shared" si="1"/>
        <v>34</v>
      </c>
      <c r="B47" s="28" t="s">
        <v>31</v>
      </c>
      <c r="C47" s="37">
        <v>6640920</v>
      </c>
      <c r="D47" s="37">
        <v>0</v>
      </c>
      <c r="E47" s="37">
        <v>0</v>
      </c>
    </row>
    <row r="48" spans="1:5" ht="47.25" x14ac:dyDescent="0.2">
      <c r="A48" s="27">
        <f t="shared" si="1"/>
        <v>35</v>
      </c>
      <c r="B48" s="28" t="s">
        <v>32</v>
      </c>
      <c r="C48" s="37">
        <v>26278670</v>
      </c>
      <c r="D48" s="37">
        <v>17907120</v>
      </c>
      <c r="E48" s="37">
        <v>0</v>
      </c>
    </row>
    <row r="49" spans="1:5" ht="173.25" x14ac:dyDescent="0.2">
      <c r="A49" s="27">
        <f t="shared" si="1"/>
        <v>36</v>
      </c>
      <c r="B49" s="33" t="s">
        <v>33</v>
      </c>
      <c r="C49" s="37">
        <v>40199331</v>
      </c>
      <c r="D49" s="37">
        <v>0</v>
      </c>
      <c r="E49" s="37">
        <v>0</v>
      </c>
    </row>
    <row r="50" spans="1:5" ht="157.5" x14ac:dyDescent="0.2">
      <c r="A50" s="27">
        <f t="shared" si="1"/>
        <v>37</v>
      </c>
      <c r="B50" s="33" t="s">
        <v>34</v>
      </c>
      <c r="C50" s="37">
        <v>9729188.4199999999</v>
      </c>
      <c r="D50" s="37">
        <v>0</v>
      </c>
      <c r="E50" s="37">
        <v>0</v>
      </c>
    </row>
    <row r="51" spans="1:5" ht="63" x14ac:dyDescent="0.2">
      <c r="A51" s="27">
        <f t="shared" si="1"/>
        <v>38</v>
      </c>
      <c r="B51" s="28" t="s">
        <v>35</v>
      </c>
      <c r="C51" s="37">
        <v>384648.89</v>
      </c>
      <c r="D51" s="37">
        <v>0</v>
      </c>
      <c r="E51" s="37">
        <v>0</v>
      </c>
    </row>
    <row r="52" spans="1:5" ht="78.75" x14ac:dyDescent="0.2">
      <c r="A52" s="27">
        <f t="shared" si="1"/>
        <v>39</v>
      </c>
      <c r="B52" s="28" t="s">
        <v>36</v>
      </c>
      <c r="C52" s="37">
        <v>8592000</v>
      </c>
      <c r="D52" s="37">
        <v>8592000</v>
      </c>
      <c r="E52" s="37">
        <v>8592000</v>
      </c>
    </row>
    <row r="53" spans="1:5" ht="78.75" x14ac:dyDescent="0.2">
      <c r="A53" s="27">
        <f t="shared" si="1"/>
        <v>40</v>
      </c>
      <c r="B53" s="28" t="s">
        <v>37</v>
      </c>
      <c r="C53" s="37">
        <v>22728900</v>
      </c>
      <c r="D53" s="37">
        <v>22728900</v>
      </c>
      <c r="E53" s="37">
        <v>22728900</v>
      </c>
    </row>
    <row r="54" spans="1:5" ht="63" x14ac:dyDescent="0.2">
      <c r="A54" s="27">
        <f t="shared" si="1"/>
        <v>41</v>
      </c>
      <c r="B54" s="28" t="s">
        <v>38</v>
      </c>
      <c r="C54" s="37">
        <v>51776033.270000003</v>
      </c>
      <c r="D54" s="37">
        <v>51776033.270000003</v>
      </c>
      <c r="E54" s="37">
        <v>51776033.149999999</v>
      </c>
    </row>
    <row r="55" spans="1:5" ht="63" x14ac:dyDescent="0.2">
      <c r="A55" s="27">
        <f t="shared" si="1"/>
        <v>42</v>
      </c>
      <c r="B55" s="28" t="s">
        <v>39</v>
      </c>
      <c r="C55" s="37">
        <v>4327668</v>
      </c>
      <c r="D55" s="37">
        <v>0</v>
      </c>
      <c r="E55" s="37">
        <v>0</v>
      </c>
    </row>
    <row r="56" spans="1:5" ht="94.5" x14ac:dyDescent="0.2">
      <c r="A56" s="27">
        <f t="shared" si="1"/>
        <v>43</v>
      </c>
      <c r="B56" s="33" t="s">
        <v>40</v>
      </c>
      <c r="C56" s="37">
        <v>4181830.03</v>
      </c>
      <c r="D56" s="37">
        <v>0</v>
      </c>
      <c r="E56" s="37">
        <v>0</v>
      </c>
    </row>
    <row r="57" spans="1:5" ht="94.5" x14ac:dyDescent="0.2">
      <c r="A57" s="27">
        <f t="shared" si="1"/>
        <v>44</v>
      </c>
      <c r="B57" s="33" t="s">
        <v>41</v>
      </c>
      <c r="C57" s="37">
        <v>4430322.91</v>
      </c>
      <c r="D57" s="37">
        <v>0</v>
      </c>
      <c r="E57" s="37">
        <v>0</v>
      </c>
    </row>
    <row r="58" spans="1:5" ht="63" x14ac:dyDescent="0.2">
      <c r="A58" s="27">
        <f t="shared" si="1"/>
        <v>45</v>
      </c>
      <c r="B58" s="28" t="s">
        <v>42</v>
      </c>
      <c r="C58" s="37">
        <v>21271500</v>
      </c>
      <c r="D58" s="37">
        <v>0</v>
      </c>
      <c r="E58" s="37">
        <v>0</v>
      </c>
    </row>
    <row r="59" spans="1:5" ht="47.25" x14ac:dyDescent="0.2">
      <c r="A59" s="27">
        <f t="shared" si="1"/>
        <v>46</v>
      </c>
      <c r="B59" s="28" t="s">
        <v>43</v>
      </c>
      <c r="C59" s="37">
        <v>80000000</v>
      </c>
      <c r="D59" s="37">
        <v>0</v>
      </c>
      <c r="E59" s="37">
        <v>0</v>
      </c>
    </row>
    <row r="60" spans="1:5" ht="78.75" x14ac:dyDescent="0.2">
      <c r="A60" s="27">
        <f t="shared" si="1"/>
        <v>47</v>
      </c>
      <c r="B60" s="28" t="s">
        <v>44</v>
      </c>
      <c r="C60" s="37">
        <v>0</v>
      </c>
      <c r="D60" s="37">
        <v>215100000</v>
      </c>
      <c r="E60" s="37">
        <v>0</v>
      </c>
    </row>
    <row r="61" spans="1:5" ht="63" x14ac:dyDescent="0.2">
      <c r="A61" s="27">
        <f t="shared" si="1"/>
        <v>48</v>
      </c>
      <c r="B61" s="28" t="s">
        <v>45</v>
      </c>
      <c r="C61" s="37">
        <v>19611400</v>
      </c>
      <c r="D61" s="37">
        <v>0</v>
      </c>
      <c r="E61" s="37">
        <v>0</v>
      </c>
    </row>
    <row r="62" spans="1:5" ht="63" x14ac:dyDescent="0.2">
      <c r="A62" s="27">
        <f t="shared" si="1"/>
        <v>49</v>
      </c>
      <c r="B62" s="28" t="s">
        <v>46</v>
      </c>
      <c r="C62" s="37">
        <v>307947300</v>
      </c>
      <c r="D62" s="37">
        <v>0</v>
      </c>
      <c r="E62" s="37">
        <v>0</v>
      </c>
    </row>
    <row r="63" spans="1:5" ht="63" x14ac:dyDescent="0.2">
      <c r="A63" s="27">
        <f t="shared" si="1"/>
        <v>50</v>
      </c>
      <c r="B63" s="28" t="s">
        <v>47</v>
      </c>
      <c r="C63" s="37">
        <v>60341000</v>
      </c>
      <c r="D63" s="37">
        <v>0</v>
      </c>
      <c r="E63" s="37">
        <v>0</v>
      </c>
    </row>
    <row r="64" spans="1:5" ht="47.25" x14ac:dyDescent="0.2">
      <c r="A64" s="27">
        <f t="shared" si="1"/>
        <v>51</v>
      </c>
      <c r="B64" s="29" t="s">
        <v>101</v>
      </c>
      <c r="C64" s="38">
        <f>C65+C66+C67+C68+C69+C70+C71+C72+C73+C74+C75+C76+C77+C78+C79+C80+C81+C82+C83+C84+C85+C86+C87+C88</f>
        <v>3205901600</v>
      </c>
      <c r="D64" s="38">
        <f t="shared" ref="D64:E64" si="3">D65+D66+D67+D68+D69+D70+D71+D72+D73+D74+D75+D76+D77+D78+D79+D80+D81+D82+D83+D84+D85+D86+D87+D88</f>
        <v>2963737800</v>
      </c>
      <c r="E64" s="38">
        <f t="shared" si="3"/>
        <v>2956719800</v>
      </c>
    </row>
    <row r="65" spans="1:5" ht="78.75" x14ac:dyDescent="0.2">
      <c r="A65" s="27">
        <f t="shared" si="1"/>
        <v>52</v>
      </c>
      <c r="B65" s="28" t="s">
        <v>48</v>
      </c>
      <c r="C65" s="37">
        <v>4310100</v>
      </c>
      <c r="D65" s="37">
        <v>4310100</v>
      </c>
      <c r="E65" s="37">
        <v>4310100</v>
      </c>
    </row>
    <row r="66" spans="1:5" ht="236.25" x14ac:dyDescent="0.2">
      <c r="A66" s="27">
        <f t="shared" si="1"/>
        <v>53</v>
      </c>
      <c r="B66" s="33" t="s">
        <v>49</v>
      </c>
      <c r="C66" s="37">
        <v>378361700</v>
      </c>
      <c r="D66" s="37">
        <v>335095600</v>
      </c>
      <c r="E66" s="37">
        <v>335095600</v>
      </c>
    </row>
    <row r="67" spans="1:5" ht="236.25" x14ac:dyDescent="0.2">
      <c r="A67" s="27">
        <f t="shared" si="1"/>
        <v>54</v>
      </c>
      <c r="B67" s="33" t="s">
        <v>50</v>
      </c>
      <c r="C67" s="37">
        <v>269224400</v>
      </c>
      <c r="D67" s="37">
        <v>258244900</v>
      </c>
      <c r="E67" s="37">
        <v>258244900</v>
      </c>
    </row>
    <row r="68" spans="1:5" ht="78.75" x14ac:dyDescent="0.2">
      <c r="A68" s="27">
        <f t="shared" si="1"/>
        <v>55</v>
      </c>
      <c r="B68" s="28" t="s">
        <v>51</v>
      </c>
      <c r="C68" s="37">
        <v>1059000</v>
      </c>
      <c r="D68" s="37">
        <v>1059000</v>
      </c>
      <c r="E68" s="37">
        <v>1059000</v>
      </c>
    </row>
    <row r="69" spans="1:5" ht="63" x14ac:dyDescent="0.2">
      <c r="A69" s="27">
        <f t="shared" si="1"/>
        <v>56</v>
      </c>
      <c r="B69" s="28" t="s">
        <v>52</v>
      </c>
      <c r="C69" s="37">
        <v>1688000</v>
      </c>
      <c r="D69" s="37">
        <v>1688000</v>
      </c>
      <c r="E69" s="37">
        <v>1688000</v>
      </c>
    </row>
    <row r="70" spans="1:5" ht="63" x14ac:dyDescent="0.2">
      <c r="A70" s="27">
        <f t="shared" si="1"/>
        <v>57</v>
      </c>
      <c r="B70" s="28" t="s">
        <v>53</v>
      </c>
      <c r="C70" s="37">
        <v>6975600</v>
      </c>
      <c r="D70" s="37">
        <v>6975600</v>
      </c>
      <c r="E70" s="37">
        <v>6975600</v>
      </c>
    </row>
    <row r="71" spans="1:5" ht="78.75" x14ac:dyDescent="0.2">
      <c r="A71" s="27">
        <f t="shared" si="1"/>
        <v>58</v>
      </c>
      <c r="B71" s="28" t="s">
        <v>54</v>
      </c>
      <c r="C71" s="37">
        <v>5220100</v>
      </c>
      <c r="D71" s="37">
        <v>3381100</v>
      </c>
      <c r="E71" s="37">
        <v>3381100</v>
      </c>
    </row>
    <row r="72" spans="1:5" ht="63" x14ac:dyDescent="0.2">
      <c r="A72" s="27">
        <f t="shared" si="1"/>
        <v>59</v>
      </c>
      <c r="B72" s="28" t="s">
        <v>55</v>
      </c>
      <c r="C72" s="37">
        <v>1172100</v>
      </c>
      <c r="D72" s="37">
        <v>1172100</v>
      </c>
      <c r="E72" s="37">
        <v>1172100</v>
      </c>
    </row>
    <row r="73" spans="1:5" ht="63" x14ac:dyDescent="0.2">
      <c r="A73" s="27">
        <f t="shared" si="1"/>
        <v>60</v>
      </c>
      <c r="B73" s="28" t="s">
        <v>56</v>
      </c>
      <c r="C73" s="37">
        <v>26528300</v>
      </c>
      <c r="D73" s="37">
        <v>26528300</v>
      </c>
      <c r="E73" s="37">
        <v>26528300</v>
      </c>
    </row>
    <row r="74" spans="1:5" ht="141.75" x14ac:dyDescent="0.2">
      <c r="A74" s="27">
        <f t="shared" si="1"/>
        <v>61</v>
      </c>
      <c r="B74" s="33" t="s">
        <v>57</v>
      </c>
      <c r="C74" s="37">
        <v>2513500</v>
      </c>
      <c r="D74" s="37">
        <v>426400</v>
      </c>
      <c r="E74" s="37">
        <v>426400</v>
      </c>
    </row>
    <row r="75" spans="1:5" ht="236.25" x14ac:dyDescent="0.2">
      <c r="A75" s="27">
        <f t="shared" si="1"/>
        <v>62</v>
      </c>
      <c r="B75" s="33" t="s">
        <v>58</v>
      </c>
      <c r="C75" s="37">
        <v>1293367700</v>
      </c>
      <c r="D75" s="37">
        <v>1192007800</v>
      </c>
      <c r="E75" s="37">
        <v>1192007800</v>
      </c>
    </row>
    <row r="76" spans="1:5" ht="94.5" x14ac:dyDescent="0.2">
      <c r="A76" s="27">
        <f t="shared" si="1"/>
        <v>63</v>
      </c>
      <c r="B76" s="28" t="s">
        <v>59</v>
      </c>
      <c r="C76" s="37">
        <v>26833000</v>
      </c>
      <c r="D76" s="37">
        <v>26833000</v>
      </c>
      <c r="E76" s="37">
        <v>26833000</v>
      </c>
    </row>
    <row r="77" spans="1:5" ht="47.25" x14ac:dyDescent="0.2">
      <c r="A77" s="27">
        <f t="shared" si="1"/>
        <v>64</v>
      </c>
      <c r="B77" s="28" t="s">
        <v>60</v>
      </c>
      <c r="C77" s="37">
        <v>131830300</v>
      </c>
      <c r="D77" s="37">
        <v>131830300</v>
      </c>
      <c r="E77" s="37">
        <v>131830300</v>
      </c>
    </row>
    <row r="78" spans="1:5" ht="126" x14ac:dyDescent="0.2">
      <c r="A78" s="27">
        <f t="shared" si="1"/>
        <v>65</v>
      </c>
      <c r="B78" s="33" t="s">
        <v>61</v>
      </c>
      <c r="C78" s="37">
        <v>114567300</v>
      </c>
      <c r="D78" s="37">
        <v>109244300</v>
      </c>
      <c r="E78" s="37">
        <v>103033100</v>
      </c>
    </row>
    <row r="79" spans="1:5" ht="236.25" x14ac:dyDescent="0.2">
      <c r="A79" s="27">
        <f t="shared" si="1"/>
        <v>66</v>
      </c>
      <c r="B79" s="33" t="s">
        <v>62</v>
      </c>
      <c r="C79" s="37">
        <v>818077500</v>
      </c>
      <c r="D79" s="37">
        <v>742700300</v>
      </c>
      <c r="E79" s="37">
        <v>742700300</v>
      </c>
    </row>
    <row r="80" spans="1:5" ht="63" x14ac:dyDescent="0.2">
      <c r="A80" s="27">
        <f t="shared" si="1"/>
        <v>67</v>
      </c>
      <c r="B80" s="28" t="s">
        <v>63</v>
      </c>
      <c r="C80" s="37">
        <v>14401100</v>
      </c>
      <c r="D80" s="37">
        <v>14401100</v>
      </c>
      <c r="E80" s="37">
        <v>14401100</v>
      </c>
    </row>
    <row r="81" spans="1:5" ht="63" x14ac:dyDescent="0.2">
      <c r="A81" s="27">
        <f t="shared" si="1"/>
        <v>68</v>
      </c>
      <c r="B81" s="28" t="s">
        <v>64</v>
      </c>
      <c r="C81" s="37">
        <v>43598400</v>
      </c>
      <c r="D81" s="37">
        <v>43598400</v>
      </c>
      <c r="E81" s="37">
        <v>43598400</v>
      </c>
    </row>
    <row r="82" spans="1:5" ht="94.5" x14ac:dyDescent="0.2">
      <c r="A82" s="27">
        <f t="shared" ref="A82:A104" si="4">A81+1</f>
        <v>69</v>
      </c>
      <c r="B82" s="28" t="s">
        <v>65</v>
      </c>
      <c r="C82" s="37">
        <v>17659300</v>
      </c>
      <c r="D82" s="37">
        <v>17659300</v>
      </c>
      <c r="E82" s="37">
        <v>17707700</v>
      </c>
    </row>
    <row r="83" spans="1:5" ht="63" x14ac:dyDescent="0.2">
      <c r="A83" s="27">
        <f t="shared" si="4"/>
        <v>70</v>
      </c>
      <c r="B83" s="28" t="s">
        <v>66</v>
      </c>
      <c r="C83" s="37">
        <v>600400</v>
      </c>
      <c r="D83" s="37">
        <v>601700</v>
      </c>
      <c r="E83" s="37">
        <v>600400</v>
      </c>
    </row>
    <row r="84" spans="1:5" ht="141.75" x14ac:dyDescent="0.2">
      <c r="A84" s="27">
        <f t="shared" si="4"/>
        <v>71</v>
      </c>
      <c r="B84" s="33" t="s">
        <v>67</v>
      </c>
      <c r="C84" s="37">
        <v>1444100</v>
      </c>
      <c r="D84" s="37">
        <v>1444100</v>
      </c>
      <c r="E84" s="37">
        <v>1444100</v>
      </c>
    </row>
    <row r="85" spans="1:5" ht="82.5" customHeight="1" x14ac:dyDescent="0.2">
      <c r="A85" s="27">
        <f t="shared" si="4"/>
        <v>72</v>
      </c>
      <c r="B85" s="28" t="s">
        <v>68</v>
      </c>
      <c r="C85" s="37">
        <v>1833600</v>
      </c>
      <c r="D85" s="37">
        <v>1833600</v>
      </c>
      <c r="E85" s="37">
        <v>1833600</v>
      </c>
    </row>
    <row r="86" spans="1:5" ht="67.5" customHeight="1" x14ac:dyDescent="0.2">
      <c r="A86" s="27">
        <f t="shared" si="4"/>
        <v>73</v>
      </c>
      <c r="B86" s="28" t="s">
        <v>69</v>
      </c>
      <c r="C86" s="37">
        <v>39897100</v>
      </c>
      <c r="D86" s="37">
        <v>37997200</v>
      </c>
      <c r="E86" s="37">
        <v>35778900</v>
      </c>
    </row>
    <row r="87" spans="1:5" ht="63" x14ac:dyDescent="0.2">
      <c r="A87" s="27">
        <f t="shared" si="4"/>
        <v>74</v>
      </c>
      <c r="B87" s="28" t="s">
        <v>70</v>
      </c>
      <c r="C87" s="37">
        <v>4172200</v>
      </c>
      <c r="D87" s="37">
        <v>4685700</v>
      </c>
      <c r="E87" s="37">
        <v>6048400</v>
      </c>
    </row>
    <row r="88" spans="1:5" ht="78.75" x14ac:dyDescent="0.2">
      <c r="A88" s="27">
        <f t="shared" si="4"/>
        <v>75</v>
      </c>
      <c r="B88" s="28" t="s">
        <v>71</v>
      </c>
      <c r="C88" s="37">
        <v>566800</v>
      </c>
      <c r="D88" s="37">
        <v>19900</v>
      </c>
      <c r="E88" s="37">
        <v>21600</v>
      </c>
    </row>
    <row r="89" spans="1:5" ht="31.5" x14ac:dyDescent="0.2">
      <c r="A89" s="27">
        <f t="shared" si="4"/>
        <v>76</v>
      </c>
      <c r="B89" s="30" t="s">
        <v>102</v>
      </c>
      <c r="C89" s="38">
        <f>C90+C91+C92+C93+C94+C95+C96+C97+C98+C99+C100+C101+C102+C103+C104</f>
        <v>212437734.92999998</v>
      </c>
      <c r="D89" s="38">
        <f>D90+D91+D92+D93+D94+D95+D96+D97+D98+D99+D100+D101+D102+D103+D104</f>
        <v>150107100</v>
      </c>
      <c r="E89" s="38">
        <f>E90+E91+E92+E93+E94+E95+E96+E97+E98+E99+E100+E101+E102+E103+E104</f>
        <v>149108200</v>
      </c>
    </row>
    <row r="90" spans="1:5" ht="173.25" x14ac:dyDescent="0.2">
      <c r="A90" s="27">
        <f t="shared" si="4"/>
        <v>77</v>
      </c>
      <c r="B90" s="33" t="s">
        <v>72</v>
      </c>
      <c r="C90" s="37">
        <v>3046700</v>
      </c>
      <c r="D90" s="37">
        <v>3046700</v>
      </c>
      <c r="E90" s="37">
        <v>3046700</v>
      </c>
    </row>
    <row r="91" spans="1:5" ht="94.5" x14ac:dyDescent="0.2">
      <c r="A91" s="27">
        <f t="shared" si="4"/>
        <v>78</v>
      </c>
      <c r="B91" s="28" t="s">
        <v>73</v>
      </c>
      <c r="C91" s="37">
        <v>10939400</v>
      </c>
      <c r="D91" s="37">
        <v>13951200</v>
      </c>
      <c r="E91" s="37">
        <v>14124100</v>
      </c>
    </row>
    <row r="92" spans="1:5" ht="141.75" x14ac:dyDescent="0.2">
      <c r="A92" s="27">
        <f t="shared" si="4"/>
        <v>79</v>
      </c>
      <c r="B92" s="33" t="s">
        <v>74</v>
      </c>
      <c r="C92" s="37">
        <v>114133300</v>
      </c>
      <c r="D92" s="37">
        <v>114133300</v>
      </c>
      <c r="E92" s="37">
        <v>112961500</v>
      </c>
    </row>
    <row r="93" spans="1:5" ht="31.5" x14ac:dyDescent="0.2">
      <c r="A93" s="27">
        <f t="shared" si="4"/>
        <v>80</v>
      </c>
      <c r="B93" s="28" t="s">
        <v>75</v>
      </c>
      <c r="C93" s="37">
        <v>223890</v>
      </c>
      <c r="D93" s="37">
        <v>0</v>
      </c>
      <c r="E93" s="37">
        <v>0</v>
      </c>
    </row>
    <row r="94" spans="1:5" ht="141.75" x14ac:dyDescent="0.2">
      <c r="A94" s="27">
        <f t="shared" si="4"/>
        <v>81</v>
      </c>
      <c r="B94" s="33" t="s">
        <v>76</v>
      </c>
      <c r="C94" s="37">
        <v>8276400</v>
      </c>
      <c r="D94" s="37">
        <v>8276400</v>
      </c>
      <c r="E94" s="37">
        <v>8276400</v>
      </c>
    </row>
    <row r="95" spans="1:5" ht="47.25" x14ac:dyDescent="0.2">
      <c r="A95" s="27">
        <f t="shared" si="4"/>
        <v>82</v>
      </c>
      <c r="B95" s="28" t="s">
        <v>77</v>
      </c>
      <c r="C95" s="37">
        <v>6871800</v>
      </c>
      <c r="D95" s="37">
        <v>0</v>
      </c>
      <c r="E95" s="37">
        <v>0</v>
      </c>
    </row>
    <row r="96" spans="1:5" ht="63" x14ac:dyDescent="0.2">
      <c r="A96" s="27">
        <f t="shared" si="4"/>
        <v>83</v>
      </c>
      <c r="B96" s="28" t="s">
        <v>78</v>
      </c>
      <c r="C96" s="37">
        <v>1856600.38</v>
      </c>
      <c r="D96" s="37">
        <v>0</v>
      </c>
      <c r="E96" s="37">
        <v>0</v>
      </c>
    </row>
    <row r="97" spans="1:5" ht="47.25" x14ac:dyDescent="0.2">
      <c r="A97" s="27">
        <f t="shared" si="4"/>
        <v>84</v>
      </c>
      <c r="B97" s="28" t="s">
        <v>79</v>
      </c>
      <c r="C97" s="37">
        <v>10699500</v>
      </c>
      <c r="D97" s="37">
        <v>10699500</v>
      </c>
      <c r="E97" s="37">
        <v>10699500</v>
      </c>
    </row>
    <row r="98" spans="1:5" ht="47.25" x14ac:dyDescent="0.2">
      <c r="A98" s="27">
        <f t="shared" si="4"/>
        <v>85</v>
      </c>
      <c r="B98" s="28" t="s">
        <v>80</v>
      </c>
      <c r="C98" s="37">
        <v>5271200</v>
      </c>
      <c r="D98" s="37">
        <v>0</v>
      </c>
      <c r="E98" s="37">
        <v>0</v>
      </c>
    </row>
    <row r="99" spans="1:5" ht="47.25" x14ac:dyDescent="0.2">
      <c r="A99" s="27">
        <f t="shared" si="4"/>
        <v>86</v>
      </c>
      <c r="B99" s="28" t="s">
        <v>81</v>
      </c>
      <c r="C99" s="37">
        <v>6968936.4500000002</v>
      </c>
      <c r="D99" s="37">
        <v>0</v>
      </c>
      <c r="E99" s="37">
        <v>0</v>
      </c>
    </row>
    <row r="100" spans="1:5" ht="110.25" x14ac:dyDescent="0.2">
      <c r="A100" s="27">
        <f t="shared" si="4"/>
        <v>87</v>
      </c>
      <c r="B100" s="33" t="s">
        <v>82</v>
      </c>
      <c r="C100" s="37">
        <v>608511.1</v>
      </c>
      <c r="D100" s="37">
        <v>0</v>
      </c>
      <c r="E100" s="37">
        <v>0</v>
      </c>
    </row>
    <row r="101" spans="1:5" ht="63" x14ac:dyDescent="0.2">
      <c r="A101" s="27">
        <f t="shared" si="4"/>
        <v>88</v>
      </c>
      <c r="B101" s="28" t="s">
        <v>83</v>
      </c>
      <c r="C101" s="37">
        <v>22331697</v>
      </c>
      <c r="D101" s="37">
        <v>0</v>
      </c>
      <c r="E101" s="37">
        <v>0</v>
      </c>
    </row>
    <row r="102" spans="1:5" ht="47.25" x14ac:dyDescent="0.2">
      <c r="A102" s="27">
        <f t="shared" si="4"/>
        <v>89</v>
      </c>
      <c r="B102" s="28" t="s">
        <v>84</v>
      </c>
      <c r="C102" s="37">
        <v>7838300</v>
      </c>
      <c r="D102" s="37">
        <v>0</v>
      </c>
      <c r="E102" s="37">
        <v>0</v>
      </c>
    </row>
    <row r="103" spans="1:5" ht="78.75" x14ac:dyDescent="0.2">
      <c r="A103" s="27">
        <f t="shared" si="4"/>
        <v>90</v>
      </c>
      <c r="B103" s="28" t="s">
        <v>85</v>
      </c>
      <c r="C103" s="37">
        <v>400000</v>
      </c>
      <c r="D103" s="37">
        <v>0</v>
      </c>
      <c r="E103" s="37">
        <v>0</v>
      </c>
    </row>
    <row r="104" spans="1:5" ht="47.25" x14ac:dyDescent="0.2">
      <c r="A104" s="27">
        <f t="shared" si="4"/>
        <v>91</v>
      </c>
      <c r="B104" s="28" t="s">
        <v>86</v>
      </c>
      <c r="C104" s="37">
        <v>12971500</v>
      </c>
      <c r="D104" s="37">
        <v>0</v>
      </c>
      <c r="E104" s="37">
        <v>0</v>
      </c>
    </row>
    <row r="105" spans="1:5" x14ac:dyDescent="0.25">
      <c r="A105" s="32" t="s">
        <v>87</v>
      </c>
      <c r="B105" s="34"/>
      <c r="C105" s="35">
        <f>C14+C19+C64+C89</f>
        <v>6355684033.0699997</v>
      </c>
      <c r="D105" s="35">
        <f t="shared" ref="D105:E105" si="5">D14+D19+D64+D89</f>
        <v>5866547082.8299999</v>
      </c>
      <c r="E105" s="36">
        <f t="shared" si="5"/>
        <v>6012009231.0100002</v>
      </c>
    </row>
    <row r="106" spans="1:5" x14ac:dyDescent="0.25">
      <c r="C106" s="31"/>
      <c r="D106" s="31"/>
      <c r="E106" s="31"/>
    </row>
  </sheetData>
  <mergeCells count="5">
    <mergeCell ref="A10:E10"/>
    <mergeCell ref="A11:E11"/>
    <mergeCell ref="C2:D2"/>
    <mergeCell ref="C6:E6"/>
    <mergeCell ref="C7:E7"/>
  </mergeCells>
  <pageMargins left="1.1811023622047245" right="0.59055118110236227" top="0.78740157480314965" bottom="0.78740157480314965" header="0.51181102362204722" footer="0.51181102362204722"/>
  <pageSetup paperSize="9" scale="65" fitToHeight="0" orientation="portrait" r:id="rId1"/>
  <headerFooter alignWithMargins="0">
    <oddHeader>&amp;C&amp;"Times New Roman,обычный"&amp;12&amp;P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ДЧБ!FIO</vt:lpstr>
      <vt:lpstr>ДЧБ!LAST_CELL</vt:lpstr>
      <vt:lpstr>ДЧБ!SIGN</vt:lpstr>
      <vt:lpstr>ДЧБ!Заголовки_для_печати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dc:creator>
  <dc:description>POI HSSF rep:2.56.0.559</dc:description>
  <cp:lastModifiedBy>User</cp:lastModifiedBy>
  <cp:lastPrinted>2026-06-11T02:18:26Z</cp:lastPrinted>
  <dcterms:created xsi:type="dcterms:W3CDTF">2026-06-10T03:52:38Z</dcterms:created>
  <dcterms:modified xsi:type="dcterms:W3CDTF">2026-07-02T02:30:22Z</dcterms:modified>
</cp:coreProperties>
</file>