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48\gorsovet$\9 - Сессии АОСД\2026 год\3 - Март\Решения на печать\от 27.03.2026 № 11-162р О внеении изменений в бюджет округа\"/>
    </mc:Choice>
  </mc:AlternateContent>
  <xr:revisionPtr revIDLastSave="0" documentId="13_ncr:1_{6FADB3DF-CEE3-4302-91E2-B578B4298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ЧБ" sheetId="1" r:id="rId1"/>
  </sheets>
  <definedNames>
    <definedName name="APPT" localSheetId="0">ДЧБ!#REF!</definedName>
    <definedName name="FIO" localSheetId="0">ДЧБ!$F$23</definedName>
    <definedName name="LAST_CELL" localSheetId="0">ДЧБ!$J$86</definedName>
    <definedName name="SIGN" localSheetId="0">ДЧБ!$B$23:$H$24</definedName>
    <definedName name="_xlnm.Print_Titles" localSheetId="0">ДЧБ!$13:$13</definedName>
  </definedNames>
  <calcPr calcId="191029"/>
</workbook>
</file>

<file path=xl/calcChain.xml><?xml version="1.0" encoding="utf-8"?>
<calcChain xmlns="http://schemas.openxmlformats.org/spreadsheetml/2006/main">
  <c r="A82" i="1" l="1"/>
  <c r="E68" i="1"/>
  <c r="D68" i="1"/>
  <c r="C68" i="1"/>
  <c r="E43" i="1"/>
  <c r="D43" i="1"/>
  <c r="C43" i="1"/>
  <c r="E19" i="1"/>
  <c r="D19" i="1"/>
  <c r="C19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E14" i="1"/>
  <c r="D14" i="1"/>
  <c r="C14" i="1"/>
  <c r="C82" i="1" l="1"/>
</calcChain>
</file>

<file path=xl/sharedStrings.xml><?xml version="1.0" encoding="utf-8"?>
<sst xmlns="http://schemas.openxmlformats.org/spreadsheetml/2006/main" count="83" uniqueCount="81">
  <si>
    <t>Дотации бюджетам муниципальных округов на выравнивание бюджетной обеспеченности из бюджета субъекта Российской Федерации</t>
  </si>
  <si>
    <t>Дотации бюджетам муниципальных округов на поддержку мер по обеспечению сбалансированности бюджетов</t>
  </si>
  <si>
    <t>Прочие дотации бюджетам муниципальных округов (на частичную компенсацию расходов на повышение размеров оплаты труда работникам бюджетной сферы)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</si>
  <si>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</si>
  <si>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Субсидии бюджетам муниципальных округов на обеспечение мероприятий по переселению граждан из аварийного жилищного фонда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</si>
  <si>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</si>
  <si>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реализацию мероприятий комплексных планов по снижению выбросов загрязняющих веществ в атмосферный воздух</t>
  </si>
  <si>
    <t>Субсидии бюджетам муниципальных округов на реализацию мероприятий по обеспечению жильем молодых семей</t>
  </si>
  <si>
    <t>Субсидии бюджетам муниципальных округов на поддержку отрасли культуры</t>
  </si>
  <si>
    <t>Субсидии бюджетам муниципальных округов на реализацию программ формирования современной городской среды</t>
  </si>
  <si>
    <t>Прочие субсидии бюджетам муниципальных округов (на организацию регулярных пассажирских перевозок автомобильным транспортом на маршрутах с небольшой интенсивностью пассажиропотока)</t>
  </si>
  <si>
    <t>Прочие субсидии бюджетам муниципальных округов (на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)</t>
  </si>
  <si>
    <t>Прочие субсидии бюджетам муниципальных округов (на комплектование книжных фондов библиотек муниципальных образований Красноярского края)</t>
  </si>
  <si>
    <t>Прочие субсидии бюджетам муниципальных округов (на приведение зданий и сооружений общеобразовательных организаций в соответствие с требованиями законодательства)</t>
  </si>
  <si>
    <t>Прочие субсидии бюджетам муниципальных округов (на увеличение охвата детей, обучающихся по дополнительным общеразвивающим программам)</t>
  </si>
  <si>
    <t>Прочие субсидии бюджетам муниципальных округов (на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законодательства)</t>
  </si>
  <si>
    <t>Прочие субсидии бюджетам муниципальных округов (на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организациях)</t>
  </si>
  <si>
    <t>Прочие субсидии бюджетам муниципальных округов (на финансовое обеспечение затрат по уплате лизинговых платежей по договорам финансовой аренды (лизинга) автобусов на газомоторном топливе)</t>
  </si>
  <si>
    <t>Прочие субсидии бюджетам муниципальных округов (на создание условий для обеспечения услугами связи малочисленных и труднодоступных населенных пунктов Красноярского края)</t>
  </si>
  <si>
    <t>Прочие субсидии бюджетам муниципальных округов (на реализацию мероприятий по благоустройству территорий)</t>
  </si>
  <si>
    <t>Прочие субсидии бюджетам муниципальных округов (на создание модульного спортивного сооружения для адаптивных видов спорта в городе Ачинске в соответствии с перспективным планом комплексного социально-экономического развития)</t>
  </si>
  <si>
    <t>Субвенции бюджетам муниципальных округов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</si>
  <si>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Субвенции бюджетам муниципальных округов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</si>
  <si>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Субвенции бюджетам муниципальных округов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</si>
  <si>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Субвенции бюджетам муниципальных округов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</si>
  <si>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Субвенции бюджетам муниципальных округов (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образования)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</si>
  <si>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</si>
  <si>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</si>
  <si>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</si>
  <si>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</si>
  <si>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</si>
  <si>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</si>
  <si>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муниципальных округов на поддержку отрасли культуры</t>
  </si>
  <si>
    <t>Прочие межбюджетные трансферты бюджетам муниципальных округов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и (или) лиц, выполняющих (выполнявших) задачи по отражению вооруженного вторжения на территорию Российской Федерации)</t>
  </si>
  <si>
    <t>Прочие межбюджетные трансферты бюджетам муниципальных округов (на выполнение требований федеральных стандартов спортивной подготовки)</t>
  </si>
  <si>
    <t>Прочие межбюджетные трансферты бюджетам муниципальных округов (на оснащение общеобразовательных организаций средствами обучения и воспитания для реализации учебных предметов)</t>
  </si>
  <si>
    <t>Прочие межбюджетные трансферты бюджетам муниципальных округов (на обеспечение мер первичной пожарной безопасности)</t>
  </si>
  <si>
    <t>Прочие межбюджетные трансферты бюджетам муниципальных округов (на поддержку физкультурно-спортивных клубов по месту жительства)</t>
  </si>
  <si>
    <t>Прочие межбюджетные трансферты бюджетам муниципальных округов (на обустройство мест (площадок) накопления отходов потребления)</t>
  </si>
  <si>
    <t>Прочие межбюджетные трансферты бюджетам муниципальных округов (на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инфекций)</t>
  </si>
  <si>
    <t>Прочие межбюджетные трансферты бюджетам муниципальных округов (на устройство спортивных сооружений в сельской местности)</t>
  </si>
  <si>
    <t>Приложение 6</t>
  </si>
  <si>
    <t>к решению Ачинского окружного</t>
  </si>
  <si>
    <t>Совета депутатов от 12.12.2025 № 7-82р</t>
  </si>
  <si>
    <t>Безвозмездные поступления от других бюджетов бюджетной системы Российской Федерации</t>
  </si>
  <si>
    <t>на 2026 год и плановый период 2027 - 2028 годов</t>
  </si>
  <si>
    <r>
      <t xml:space="preserve">Дотации бюджетам бюджетной системы Российской Федерации,
</t>
    </r>
    <r>
      <rPr>
        <i/>
        <sz val="12"/>
        <rFont val="Times New Roman"/>
        <family val="1"/>
        <charset val="204"/>
      </rPr>
      <t>в том числе:</t>
    </r>
  </si>
  <si>
    <t>Наименование</t>
  </si>
  <si>
    <t>2026 год</t>
  </si>
  <si>
    <t>2027 год</t>
  </si>
  <si>
    <t>2028 год</t>
  </si>
  <si>
    <t>№ 
п/п</t>
  </si>
  <si>
    <t>рублей</t>
  </si>
  <si>
    <r>
      <t xml:space="preserve">Субсидии бюджетам бюджетной системы Российской Федерации,
</t>
    </r>
    <r>
      <rPr>
        <i/>
        <sz val="12"/>
        <rFont val="Times New Roman"/>
        <family val="1"/>
        <charset val="204"/>
      </rPr>
      <t>в том числе:</t>
    </r>
  </si>
  <si>
    <r>
      <t xml:space="preserve">Субвенции бюджетам бюджетной системы Российской Федерации,
</t>
    </r>
    <r>
      <rPr>
        <i/>
        <sz val="12"/>
        <rFont val="Times New Roman"/>
        <family val="1"/>
        <charset val="204"/>
      </rPr>
      <t>в том числе:</t>
    </r>
    <r>
      <rPr>
        <sz val="12"/>
        <rFont val="Times New Roman"/>
        <family val="1"/>
        <charset val="204"/>
      </rPr>
      <t xml:space="preserve"> </t>
    </r>
  </si>
  <si>
    <r>
      <t xml:space="preserve">Иные межбюджетные трансферты,
</t>
    </r>
    <r>
      <rPr>
        <i/>
        <sz val="12"/>
        <rFont val="Times New Roman"/>
        <family val="1"/>
        <charset val="204"/>
      </rPr>
      <t>в том числе:</t>
    </r>
    <r>
      <rPr>
        <sz val="12"/>
        <rFont val="Times New Roman"/>
        <family val="1"/>
        <charset val="204"/>
      </rPr>
      <t xml:space="preserve"> </t>
    </r>
  </si>
  <si>
    <t>ВСЕГО</t>
  </si>
  <si>
    <t>Прочие межбюджетные трансферты бюджетам муниципальных округов (на реализацию проектов по решению вопросов местного значения, осуществляемых непосредственно населением на территории населенного пункта)</t>
  </si>
  <si>
    <t>Субсидии бюджетам муниципальных округов на реализацию мероприятий по модернизации школьных систем образования</t>
  </si>
  <si>
    <t>Прочие субсидии бюджетам муниципальных округов (на осуществление дорожной деятельности в целях решения задач социально-экономического развития территорий за счет средств дорожного фонда)</t>
  </si>
  <si>
    <t>Субвенции бюджетам муниципальных округов (на организацию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патронажа)</t>
  </si>
  <si>
    <t>Субвенции бюджетам муниципальных округов (на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выполнением)</t>
  </si>
  <si>
    <t>Субвенции бюджетам муниципальных округов (на выполнение государственных полномочий по созданию и обеспечению деятельности административных комиссий)</t>
  </si>
  <si>
    <t>Субвенции бюджетам муниципальных округов (на выполнение отдельных государственных полномочий по решению вопросов поддержки сельскохозяйственного производства)</t>
  </si>
  <si>
    <t>Субвенции бюджетам муниципальных округов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владельцев)</t>
  </si>
  <si>
    <t>Субвенции бюджетам муниципальных округов (на осуществление государственных полномочий в области архивного дела, переданных органам местного самоуправления Красноярского края)</t>
  </si>
  <si>
    <t>Субвенции бюджетам муниципальных округов (на осуществление государственных полномочий по организации и осуществлению деятельности по опеке и попечительству)</t>
  </si>
  <si>
    <t>Субвенции бюджетам муниципальных округов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платы)</t>
  </si>
  <si>
    <t>Субвенции бюджетам муниципальных округов (на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программам)</t>
  </si>
  <si>
    <t>Субвенции бюджетам муниципальных округов (на реализацию отдельных мер по обеспечению ограничения платы граждан за коммунальные услуги)</t>
  </si>
  <si>
    <t>Субвенции бюджетам муниципальных округов (на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)</t>
  </si>
  <si>
    <t>Субвенции бюджетам муниципальных округов (на осуществление государственных полномочий по созданию и обеспечению деятельности комиссий по делам несовершеннолетних и защите их прав)</t>
  </si>
  <si>
    <t>Субвенции бюджетам муниципальных округов (на осуществление государственных полномочий по организации и обеспечению отдыха и оздоровления детей)</t>
  </si>
  <si>
    <t>Субвенция бюджетам муниципальных округов (на осуществление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опьянения)</t>
  </si>
  <si>
    <t>Субвенции бюджетам муниципальных округов (на осуществление отдельных государственных полномочий в области охраны труда по государственному управлению охраной труда)</t>
  </si>
  <si>
    <t>Субвенции бюджетам муниципальных округов (на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родителей)</t>
  </si>
  <si>
    <t>Прочие дотации бюджетам муниципальных округов (на частичную компенсацию расходов на оплату труда работников муниципальных учреждений)</t>
  </si>
  <si>
    <t>Прочие субсидии бюджетам муниципальных округов (на поддержку деятельности муниципальных молодежных центров)</t>
  </si>
  <si>
    <t>Прочие субсидии бюджетам муниципальных округов(на капитальный ремонт и ремонт автомобильных дорог общего пользования местного значения за счет средств дорожного фонда)</t>
  </si>
  <si>
    <t>Прочие субсидии бюджетам муниципальных округов (на реализацию мероприятий, направленных на повышение безопасности дорожного движения, за счет средств дорожного фонда)</t>
  </si>
  <si>
    <t>Совета депутатов от 27.03.2026 № 11-162р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</si>
</sst>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"/>
    <numFmt numFmtId="165" formatCode="?"/>
  </numFmts>
  <fonts count="8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49" fontId="6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4" fontId="3" fillId="0" borderId="0" xfId="0" applyNumberFormat="1" applyFont="1"/>
    <xf numFmtId="0" fontId="6" fillId="0" borderId="1" xfId="0" applyFont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" fontId="3" fillId="0" borderId="0" xfId="0" applyNumberFormat="1" applyFont="1" applyAlignment="1">
      <alignment horizontal="left" vertical="center"/>
    </xf>
    <xf numFmtId="4" fontId="6" fillId="0" borderId="1" xfId="0" applyNumberFormat="1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83"/>
  <sheetViews>
    <sheetView showGridLines="0" tabSelected="1" zoomScaleNormal="100" workbookViewId="0">
      <selection activeCell="H10" sqref="H10"/>
    </sheetView>
  </sheetViews>
  <sheetFormatPr defaultRowHeight="15.75" x14ac:dyDescent="0.25"/>
  <cols>
    <col min="1" max="1" width="6.5703125" style="10" customWidth="1"/>
    <col min="2" max="2" width="58" style="10" customWidth="1"/>
    <col min="3" max="3" width="18" style="10" customWidth="1"/>
    <col min="4" max="5" width="17.85546875" style="10" customWidth="1"/>
    <col min="6" max="6" width="9.140625" customWidth="1"/>
    <col min="7" max="7" width="13.140625" customWidth="1"/>
    <col min="8" max="10" width="9.140625" customWidth="1"/>
  </cols>
  <sheetData>
    <row r="1" spans="1:10" x14ac:dyDescent="0.25">
      <c r="C1" s="21" t="s">
        <v>41</v>
      </c>
      <c r="D1" s="21"/>
      <c r="E1" s="21"/>
    </row>
    <row r="2" spans="1:10" ht="15.75" customHeight="1" x14ac:dyDescent="0.25">
      <c r="C2" s="30" t="s">
        <v>42</v>
      </c>
      <c r="D2" s="30"/>
      <c r="E2" s="30"/>
    </row>
    <row r="3" spans="1:10" x14ac:dyDescent="0.25">
      <c r="C3" s="31" t="s">
        <v>80</v>
      </c>
      <c r="D3" s="31"/>
      <c r="E3" s="31"/>
    </row>
    <row r="5" spans="1:10" x14ac:dyDescent="0.25">
      <c r="B5" s="11"/>
      <c r="C5" s="21" t="s">
        <v>41</v>
      </c>
      <c r="D5" s="21"/>
      <c r="E5" s="21"/>
      <c r="F5" s="5"/>
      <c r="G5" s="1"/>
      <c r="H5" s="1"/>
      <c r="I5" s="1"/>
      <c r="J5" s="1"/>
    </row>
    <row r="6" spans="1:10" ht="15.75" customHeight="1" x14ac:dyDescent="0.25">
      <c r="C6" s="30" t="s">
        <v>42</v>
      </c>
      <c r="D6" s="30"/>
      <c r="E6" s="30"/>
      <c r="F6" s="7"/>
      <c r="G6" s="1"/>
      <c r="H6" s="1"/>
      <c r="I6" s="1"/>
      <c r="J6" s="1"/>
    </row>
    <row r="7" spans="1:10" x14ac:dyDescent="0.25">
      <c r="B7" s="12"/>
      <c r="C7" s="31" t="s">
        <v>43</v>
      </c>
      <c r="D7" s="31"/>
      <c r="E7" s="31"/>
      <c r="F7" s="6"/>
      <c r="G7" s="2"/>
      <c r="H7" s="2"/>
      <c r="I7" s="2"/>
      <c r="J7" s="2"/>
    </row>
    <row r="8" spans="1:10" x14ac:dyDescent="0.25">
      <c r="B8" s="13"/>
      <c r="C8" s="13"/>
      <c r="D8" s="13"/>
      <c r="E8" s="13"/>
      <c r="F8" s="3"/>
      <c r="G8" s="4"/>
      <c r="H8" s="4"/>
      <c r="I8" s="2"/>
      <c r="J8" s="2"/>
    </row>
    <row r="9" spans="1:10" x14ac:dyDescent="0.25">
      <c r="B9" s="32"/>
      <c r="C9" s="32"/>
      <c r="D9" s="32"/>
      <c r="E9" s="32"/>
    </row>
    <row r="10" spans="1:10" ht="18.75" x14ac:dyDescent="0.3">
      <c r="A10" s="29" t="s">
        <v>44</v>
      </c>
      <c r="B10" s="29"/>
      <c r="C10" s="29"/>
      <c r="D10" s="29"/>
      <c r="E10" s="29"/>
    </row>
    <row r="11" spans="1:10" ht="18.75" x14ac:dyDescent="0.3">
      <c r="A11" s="29" t="s">
        <v>45</v>
      </c>
      <c r="B11" s="29"/>
      <c r="C11" s="29"/>
      <c r="D11" s="29"/>
      <c r="E11" s="29"/>
    </row>
    <row r="12" spans="1:10" x14ac:dyDescent="0.25">
      <c r="E12" s="15" t="s">
        <v>52</v>
      </c>
      <c r="F12" s="1"/>
      <c r="G12" s="1"/>
      <c r="H12" s="1"/>
      <c r="I12" s="1"/>
      <c r="J12" s="1"/>
    </row>
    <row r="13" spans="1:10" ht="31.5" x14ac:dyDescent="0.2">
      <c r="A13" s="14" t="s">
        <v>51</v>
      </c>
      <c r="B13" s="8" t="s">
        <v>47</v>
      </c>
      <c r="C13" s="19" t="s">
        <v>48</v>
      </c>
      <c r="D13" s="9" t="s">
        <v>49</v>
      </c>
      <c r="E13" s="9" t="s">
        <v>50</v>
      </c>
    </row>
    <row r="14" spans="1:10" ht="47.25" x14ac:dyDescent="0.2">
      <c r="A14" s="20">
        <v>1</v>
      </c>
      <c r="B14" s="18" t="s">
        <v>46</v>
      </c>
      <c r="C14" s="22">
        <f>C15+C16+C17+C18</f>
        <v>1512123600</v>
      </c>
      <c r="D14" s="22">
        <f t="shared" ref="D14:E14" si="0">D15+D16+D17+D18</f>
        <v>1099503300</v>
      </c>
      <c r="E14" s="22">
        <f t="shared" si="0"/>
        <v>1099503300</v>
      </c>
    </row>
    <row r="15" spans="1:10" ht="47.25" x14ac:dyDescent="0.2">
      <c r="A15" s="20">
        <f>A14+1</f>
        <v>2</v>
      </c>
      <c r="B15" s="23" t="s">
        <v>0</v>
      </c>
      <c r="C15" s="24">
        <v>462876900</v>
      </c>
      <c r="D15" s="24">
        <v>370301500</v>
      </c>
      <c r="E15" s="24">
        <v>370301500</v>
      </c>
    </row>
    <row r="16" spans="1:10" ht="47.25" x14ac:dyDescent="0.2">
      <c r="A16" s="20">
        <f t="shared" ref="A16:A79" si="1">A15+1</f>
        <v>3</v>
      </c>
      <c r="B16" s="23" t="s">
        <v>1</v>
      </c>
      <c r="C16" s="24">
        <v>314829000</v>
      </c>
      <c r="D16" s="24">
        <v>314829000</v>
      </c>
      <c r="E16" s="24">
        <v>314829000</v>
      </c>
    </row>
    <row r="17" spans="1:5" ht="47.25" x14ac:dyDescent="0.2">
      <c r="A17" s="20">
        <f t="shared" si="1"/>
        <v>4</v>
      </c>
      <c r="B17" s="23" t="s">
        <v>2</v>
      </c>
      <c r="C17" s="24">
        <v>320044900</v>
      </c>
      <c r="D17" s="24">
        <v>0</v>
      </c>
      <c r="E17" s="24">
        <v>0</v>
      </c>
    </row>
    <row r="18" spans="1:5" ht="47.25" x14ac:dyDescent="0.2">
      <c r="A18" s="20">
        <f t="shared" si="1"/>
        <v>5</v>
      </c>
      <c r="B18" s="23" t="s">
        <v>76</v>
      </c>
      <c r="C18" s="24">
        <v>414372800</v>
      </c>
      <c r="D18" s="24">
        <v>414372800</v>
      </c>
      <c r="E18" s="24">
        <v>414372800</v>
      </c>
    </row>
    <row r="19" spans="1:5" ht="47.25" x14ac:dyDescent="0.2">
      <c r="A19" s="20">
        <f t="shared" si="1"/>
        <v>6</v>
      </c>
      <c r="B19" s="18" t="s">
        <v>53</v>
      </c>
      <c r="C19" s="22">
        <f>SUM(C20:C42)</f>
        <v>1300297032.2099998</v>
      </c>
      <c r="D19" s="22">
        <f t="shared" ref="D19:E19" si="2">SUM(D20:D42)</f>
        <v>1640727766.4100001</v>
      </c>
      <c r="E19" s="22">
        <f t="shared" si="2"/>
        <v>1806677931.0100002</v>
      </c>
    </row>
    <row r="20" spans="1:5" ht="114" customHeight="1" x14ac:dyDescent="0.2">
      <c r="A20" s="20">
        <f t="shared" si="1"/>
        <v>7</v>
      </c>
      <c r="B20" s="25" t="s">
        <v>3</v>
      </c>
      <c r="C20" s="24">
        <v>128250139.89</v>
      </c>
      <c r="D20" s="24">
        <v>267356171.91</v>
      </c>
      <c r="E20" s="24">
        <v>0</v>
      </c>
    </row>
    <row r="21" spans="1:5" ht="47.25" x14ac:dyDescent="0.2">
      <c r="A21" s="20">
        <f t="shared" si="1"/>
        <v>8</v>
      </c>
      <c r="B21" s="23" t="s">
        <v>4</v>
      </c>
      <c r="C21" s="24">
        <v>239754037.19</v>
      </c>
      <c r="D21" s="24">
        <v>731085609.50999999</v>
      </c>
      <c r="E21" s="24">
        <v>406878843.69</v>
      </c>
    </row>
    <row r="22" spans="1:5" ht="78.75" x14ac:dyDescent="0.2">
      <c r="A22" s="20">
        <f t="shared" si="1"/>
        <v>9</v>
      </c>
      <c r="B22" s="23" t="s">
        <v>5</v>
      </c>
      <c r="C22" s="24">
        <v>96958400</v>
      </c>
      <c r="D22" s="24">
        <v>92464500</v>
      </c>
      <c r="E22" s="24">
        <v>88930900</v>
      </c>
    </row>
    <row r="23" spans="1:5" ht="63" x14ac:dyDescent="0.2">
      <c r="A23" s="20">
        <f t="shared" si="1"/>
        <v>10</v>
      </c>
      <c r="B23" s="23" t="s">
        <v>6</v>
      </c>
      <c r="C23" s="24">
        <v>138484100</v>
      </c>
      <c r="D23" s="24">
        <v>141182100</v>
      </c>
      <c r="E23" s="24">
        <v>1118157000</v>
      </c>
    </row>
    <row r="24" spans="1:5" ht="47.25" x14ac:dyDescent="0.2">
      <c r="A24" s="20">
        <f t="shared" si="1"/>
        <v>11</v>
      </c>
      <c r="B24" s="23" t="s">
        <v>7</v>
      </c>
      <c r="C24" s="24">
        <v>13431917.800000001</v>
      </c>
      <c r="D24" s="24">
        <v>15099571.720000001</v>
      </c>
      <c r="E24" s="24">
        <v>13875964.17</v>
      </c>
    </row>
    <row r="25" spans="1:5" ht="31.5" x14ac:dyDescent="0.2">
      <c r="A25" s="20">
        <f t="shared" si="1"/>
        <v>12</v>
      </c>
      <c r="B25" s="23" t="s">
        <v>8</v>
      </c>
      <c r="C25" s="24">
        <v>4526100</v>
      </c>
      <c r="D25" s="24">
        <v>537000</v>
      </c>
      <c r="E25" s="24">
        <v>546800</v>
      </c>
    </row>
    <row r="26" spans="1:5" ht="47.25" x14ac:dyDescent="0.2">
      <c r="A26" s="20">
        <f t="shared" si="1"/>
        <v>13</v>
      </c>
      <c r="B26" s="23" t="s">
        <v>9</v>
      </c>
      <c r="C26" s="24">
        <v>35072062.060000002</v>
      </c>
      <c r="D26" s="24">
        <v>34389880</v>
      </c>
      <c r="E26" s="24">
        <v>34775490</v>
      </c>
    </row>
    <row r="27" spans="1:5" ht="47.25" x14ac:dyDescent="0.2">
      <c r="A27" s="20">
        <f t="shared" si="1"/>
        <v>14</v>
      </c>
      <c r="B27" s="23" t="s">
        <v>58</v>
      </c>
      <c r="C27" s="24">
        <v>16127000</v>
      </c>
      <c r="D27" s="24">
        <v>0</v>
      </c>
      <c r="E27" s="24">
        <v>0</v>
      </c>
    </row>
    <row r="28" spans="1:5" ht="63" x14ac:dyDescent="0.2">
      <c r="A28" s="20">
        <f t="shared" si="1"/>
        <v>15</v>
      </c>
      <c r="B28" s="23" t="s">
        <v>10</v>
      </c>
      <c r="C28" s="24">
        <v>42629500</v>
      </c>
      <c r="D28" s="24">
        <v>42629500</v>
      </c>
      <c r="E28" s="24">
        <v>42629500</v>
      </c>
    </row>
    <row r="29" spans="1:5" ht="189" x14ac:dyDescent="0.2">
      <c r="A29" s="20">
        <f t="shared" si="1"/>
        <v>16</v>
      </c>
      <c r="B29" s="25" t="s">
        <v>11</v>
      </c>
      <c r="C29" s="24">
        <v>918500</v>
      </c>
      <c r="D29" s="24">
        <v>918500</v>
      </c>
      <c r="E29" s="24">
        <v>918500</v>
      </c>
    </row>
    <row r="30" spans="1:5" ht="47.25" x14ac:dyDescent="0.2">
      <c r="A30" s="20">
        <f t="shared" si="1"/>
        <v>17</v>
      </c>
      <c r="B30" s="23" t="s">
        <v>77</v>
      </c>
      <c r="C30" s="24">
        <v>4155200</v>
      </c>
      <c r="D30" s="24">
        <v>4155200</v>
      </c>
      <c r="E30" s="24">
        <v>4155200</v>
      </c>
    </row>
    <row r="31" spans="1:5" ht="47.25" x14ac:dyDescent="0.2">
      <c r="A31" s="20">
        <f t="shared" si="1"/>
        <v>18</v>
      </c>
      <c r="B31" s="23" t="s">
        <v>12</v>
      </c>
      <c r="C31" s="24">
        <v>655800</v>
      </c>
      <c r="D31" s="24">
        <v>655800</v>
      </c>
      <c r="E31" s="24">
        <v>655800</v>
      </c>
    </row>
    <row r="32" spans="1:5" ht="63" x14ac:dyDescent="0.2">
      <c r="A32" s="20">
        <f t="shared" si="1"/>
        <v>19</v>
      </c>
      <c r="B32" s="23" t="s">
        <v>13</v>
      </c>
      <c r="C32" s="24">
        <v>12057000</v>
      </c>
      <c r="D32" s="24">
        <v>12057000</v>
      </c>
      <c r="E32" s="24">
        <v>12057000</v>
      </c>
    </row>
    <row r="33" spans="1:5" ht="47.25" x14ac:dyDescent="0.2">
      <c r="A33" s="20">
        <f t="shared" si="1"/>
        <v>20</v>
      </c>
      <c r="B33" s="23" t="s">
        <v>14</v>
      </c>
      <c r="C33" s="24">
        <v>11952974</v>
      </c>
      <c r="D33" s="24">
        <v>0</v>
      </c>
      <c r="E33" s="24">
        <v>0</v>
      </c>
    </row>
    <row r="34" spans="1:5" ht="78.75" x14ac:dyDescent="0.2">
      <c r="A34" s="20">
        <f t="shared" si="1"/>
        <v>21</v>
      </c>
      <c r="B34" s="23" t="s">
        <v>15</v>
      </c>
      <c r="C34" s="24">
        <v>8592000</v>
      </c>
      <c r="D34" s="24">
        <v>8592000</v>
      </c>
      <c r="E34" s="24">
        <v>8592000</v>
      </c>
    </row>
    <row r="35" spans="1:5" ht="78.75" x14ac:dyDescent="0.2">
      <c r="A35" s="20">
        <f t="shared" si="1"/>
        <v>22</v>
      </c>
      <c r="B35" s="23" t="s">
        <v>16</v>
      </c>
      <c r="C35" s="24">
        <v>22728900</v>
      </c>
      <c r="D35" s="24">
        <v>22728900</v>
      </c>
      <c r="E35" s="24">
        <v>22728900</v>
      </c>
    </row>
    <row r="36" spans="1:5" ht="63" x14ac:dyDescent="0.2">
      <c r="A36" s="20">
        <f t="shared" si="1"/>
        <v>23</v>
      </c>
      <c r="B36" s="23" t="s">
        <v>17</v>
      </c>
      <c r="C36" s="24">
        <v>51776033.270000003</v>
      </c>
      <c r="D36" s="24">
        <v>51776033.270000003</v>
      </c>
      <c r="E36" s="24">
        <v>51776033.149999999</v>
      </c>
    </row>
    <row r="37" spans="1:5" ht="63" x14ac:dyDescent="0.2">
      <c r="A37" s="20">
        <f t="shared" si="1"/>
        <v>24</v>
      </c>
      <c r="B37" s="23" t="s">
        <v>18</v>
      </c>
      <c r="C37" s="24">
        <v>4327668</v>
      </c>
      <c r="D37" s="24">
        <v>0</v>
      </c>
      <c r="E37" s="24">
        <v>0</v>
      </c>
    </row>
    <row r="38" spans="1:5" ht="47.25" x14ac:dyDescent="0.2">
      <c r="A38" s="20">
        <f t="shared" si="1"/>
        <v>25</v>
      </c>
      <c r="B38" s="23" t="s">
        <v>19</v>
      </c>
      <c r="C38" s="24">
        <v>80000000</v>
      </c>
      <c r="D38" s="24">
        <v>0</v>
      </c>
      <c r="E38" s="24">
        <v>0</v>
      </c>
    </row>
    <row r="39" spans="1:5" ht="78.75" x14ac:dyDescent="0.2">
      <c r="A39" s="20">
        <f t="shared" si="1"/>
        <v>26</v>
      </c>
      <c r="B39" s="23" t="s">
        <v>20</v>
      </c>
      <c r="C39" s="24">
        <v>0</v>
      </c>
      <c r="D39" s="24">
        <v>215100000</v>
      </c>
      <c r="E39" s="24">
        <v>0</v>
      </c>
    </row>
    <row r="40" spans="1:5" ht="63" x14ac:dyDescent="0.2">
      <c r="A40" s="20">
        <f t="shared" si="1"/>
        <v>27</v>
      </c>
      <c r="B40" s="23" t="s">
        <v>79</v>
      </c>
      <c r="C40" s="24">
        <v>19611400</v>
      </c>
      <c r="D40" s="24">
        <v>0</v>
      </c>
      <c r="E40" s="24">
        <v>0</v>
      </c>
    </row>
    <row r="41" spans="1:5" ht="63" x14ac:dyDescent="0.2">
      <c r="A41" s="20">
        <f t="shared" si="1"/>
        <v>28</v>
      </c>
      <c r="B41" s="23" t="s">
        <v>59</v>
      </c>
      <c r="C41" s="24">
        <v>307947300</v>
      </c>
      <c r="D41" s="24">
        <v>0</v>
      </c>
      <c r="E41" s="24">
        <v>0</v>
      </c>
    </row>
    <row r="42" spans="1:5" ht="63" x14ac:dyDescent="0.2">
      <c r="A42" s="20">
        <f t="shared" si="1"/>
        <v>29</v>
      </c>
      <c r="B42" s="23" t="s">
        <v>78</v>
      </c>
      <c r="C42" s="24">
        <v>60341000</v>
      </c>
      <c r="D42" s="24">
        <v>0</v>
      </c>
      <c r="E42" s="24">
        <v>0</v>
      </c>
    </row>
    <row r="43" spans="1:5" ht="47.25" x14ac:dyDescent="0.2">
      <c r="A43" s="20">
        <f t="shared" si="1"/>
        <v>30</v>
      </c>
      <c r="B43" s="18" t="s">
        <v>54</v>
      </c>
      <c r="C43" s="22">
        <f>SUM(C44:C67)</f>
        <v>3203810700</v>
      </c>
      <c r="D43" s="22">
        <f t="shared" ref="D43:E43" si="3">SUM(D44:D67)</f>
        <v>2963737800</v>
      </c>
      <c r="E43" s="22">
        <f t="shared" si="3"/>
        <v>2956719800</v>
      </c>
    </row>
    <row r="44" spans="1:5" ht="78.75" x14ac:dyDescent="0.2">
      <c r="A44" s="20">
        <f t="shared" si="1"/>
        <v>31</v>
      </c>
      <c r="B44" s="25" t="s">
        <v>60</v>
      </c>
      <c r="C44" s="24">
        <v>4310100</v>
      </c>
      <c r="D44" s="24">
        <v>4310100</v>
      </c>
      <c r="E44" s="24">
        <v>4310100</v>
      </c>
    </row>
    <row r="45" spans="1:5" ht="236.25" x14ac:dyDescent="0.2">
      <c r="A45" s="20">
        <f t="shared" si="1"/>
        <v>32</v>
      </c>
      <c r="B45" s="25" t="s">
        <v>21</v>
      </c>
      <c r="C45" s="24">
        <v>378361700</v>
      </c>
      <c r="D45" s="24">
        <v>335095600</v>
      </c>
      <c r="E45" s="24">
        <v>335095600</v>
      </c>
    </row>
    <row r="46" spans="1:5" ht="236.25" x14ac:dyDescent="0.2">
      <c r="A46" s="20">
        <f t="shared" si="1"/>
        <v>33</v>
      </c>
      <c r="B46" s="25" t="s">
        <v>22</v>
      </c>
      <c r="C46" s="24">
        <v>269224400</v>
      </c>
      <c r="D46" s="24">
        <v>258244900</v>
      </c>
      <c r="E46" s="24">
        <v>258244900</v>
      </c>
    </row>
    <row r="47" spans="1:5" ht="78.75" x14ac:dyDescent="0.2">
      <c r="A47" s="20">
        <f t="shared" si="1"/>
        <v>34</v>
      </c>
      <c r="B47" s="25" t="s">
        <v>61</v>
      </c>
      <c r="C47" s="24">
        <v>1059000</v>
      </c>
      <c r="D47" s="24">
        <v>1059000</v>
      </c>
      <c r="E47" s="24">
        <v>1059000</v>
      </c>
    </row>
    <row r="48" spans="1:5" ht="63" x14ac:dyDescent="0.2">
      <c r="A48" s="20">
        <f t="shared" si="1"/>
        <v>35</v>
      </c>
      <c r="B48" s="23" t="s">
        <v>62</v>
      </c>
      <c r="C48" s="24">
        <v>1688000</v>
      </c>
      <c r="D48" s="24">
        <v>1688000</v>
      </c>
      <c r="E48" s="24">
        <v>1688000</v>
      </c>
    </row>
    <row r="49" spans="1:5" ht="63" x14ac:dyDescent="0.2">
      <c r="A49" s="20">
        <f t="shared" si="1"/>
        <v>36</v>
      </c>
      <c r="B49" s="23" t="s">
        <v>63</v>
      </c>
      <c r="C49" s="24">
        <v>6975600</v>
      </c>
      <c r="D49" s="24">
        <v>6975600</v>
      </c>
      <c r="E49" s="24">
        <v>6975600</v>
      </c>
    </row>
    <row r="50" spans="1:5" ht="78.75" x14ac:dyDescent="0.2">
      <c r="A50" s="20">
        <f t="shared" si="1"/>
        <v>37</v>
      </c>
      <c r="B50" s="23" t="s">
        <v>64</v>
      </c>
      <c r="C50" s="24">
        <v>5216300</v>
      </c>
      <c r="D50" s="24">
        <v>3381100</v>
      </c>
      <c r="E50" s="24">
        <v>3381100</v>
      </c>
    </row>
    <row r="51" spans="1:5" ht="63" x14ac:dyDescent="0.2">
      <c r="A51" s="20">
        <f t="shared" si="1"/>
        <v>38</v>
      </c>
      <c r="B51" s="23" t="s">
        <v>65</v>
      </c>
      <c r="C51" s="24">
        <v>1172100</v>
      </c>
      <c r="D51" s="24">
        <v>1172100</v>
      </c>
      <c r="E51" s="24">
        <v>1172100</v>
      </c>
    </row>
    <row r="52" spans="1:5" ht="63" x14ac:dyDescent="0.2">
      <c r="A52" s="20">
        <f t="shared" si="1"/>
        <v>39</v>
      </c>
      <c r="B52" s="23" t="s">
        <v>66</v>
      </c>
      <c r="C52" s="24">
        <v>26528300</v>
      </c>
      <c r="D52" s="24">
        <v>26528300</v>
      </c>
      <c r="E52" s="24">
        <v>26528300</v>
      </c>
    </row>
    <row r="53" spans="1:5" ht="141.75" x14ac:dyDescent="0.2">
      <c r="A53" s="20">
        <f t="shared" si="1"/>
        <v>40</v>
      </c>
      <c r="B53" s="25" t="s">
        <v>67</v>
      </c>
      <c r="C53" s="24">
        <v>426400</v>
      </c>
      <c r="D53" s="24">
        <v>426400</v>
      </c>
      <c r="E53" s="24">
        <v>426400</v>
      </c>
    </row>
    <row r="54" spans="1:5" ht="252" x14ac:dyDescent="0.2">
      <c r="A54" s="20">
        <f t="shared" si="1"/>
        <v>41</v>
      </c>
      <c r="B54" s="25" t="s">
        <v>23</v>
      </c>
      <c r="C54" s="24">
        <v>1293367700</v>
      </c>
      <c r="D54" s="24">
        <v>1192007800</v>
      </c>
      <c r="E54" s="24">
        <v>1192007800</v>
      </c>
    </row>
    <row r="55" spans="1:5" ht="94.5" x14ac:dyDescent="0.2">
      <c r="A55" s="20">
        <f t="shared" si="1"/>
        <v>42</v>
      </c>
      <c r="B55" s="25" t="s">
        <v>68</v>
      </c>
      <c r="C55" s="24">
        <v>26833000</v>
      </c>
      <c r="D55" s="24">
        <v>26833000</v>
      </c>
      <c r="E55" s="24">
        <v>26833000</v>
      </c>
    </row>
    <row r="56" spans="1:5" ht="47.25" x14ac:dyDescent="0.2">
      <c r="A56" s="20">
        <f t="shared" si="1"/>
        <v>43</v>
      </c>
      <c r="B56" s="23" t="s">
        <v>69</v>
      </c>
      <c r="C56" s="24">
        <v>131830300</v>
      </c>
      <c r="D56" s="24">
        <v>131830300</v>
      </c>
      <c r="E56" s="24">
        <v>131830300</v>
      </c>
    </row>
    <row r="57" spans="1:5" ht="126" x14ac:dyDescent="0.2">
      <c r="A57" s="20">
        <f t="shared" si="1"/>
        <v>44</v>
      </c>
      <c r="B57" s="25" t="s">
        <v>70</v>
      </c>
      <c r="C57" s="24">
        <v>114567300</v>
      </c>
      <c r="D57" s="24">
        <v>109244300</v>
      </c>
      <c r="E57" s="24">
        <v>103033100</v>
      </c>
    </row>
    <row r="58" spans="1:5" ht="252" x14ac:dyDescent="0.2">
      <c r="A58" s="20">
        <f t="shared" si="1"/>
        <v>45</v>
      </c>
      <c r="B58" s="25" t="s">
        <v>24</v>
      </c>
      <c r="C58" s="24">
        <v>818077500</v>
      </c>
      <c r="D58" s="24">
        <v>742700300</v>
      </c>
      <c r="E58" s="24">
        <v>742700300</v>
      </c>
    </row>
    <row r="59" spans="1:5" ht="63" x14ac:dyDescent="0.2">
      <c r="A59" s="20">
        <f t="shared" si="1"/>
        <v>46</v>
      </c>
      <c r="B59" s="23" t="s">
        <v>71</v>
      </c>
      <c r="C59" s="24">
        <v>14401100</v>
      </c>
      <c r="D59" s="24">
        <v>14401100</v>
      </c>
      <c r="E59" s="24">
        <v>14401100</v>
      </c>
    </row>
    <row r="60" spans="1:5" ht="63" x14ac:dyDescent="0.2">
      <c r="A60" s="20">
        <f t="shared" si="1"/>
        <v>47</v>
      </c>
      <c r="B60" s="23" t="s">
        <v>72</v>
      </c>
      <c r="C60" s="24">
        <v>43598400</v>
      </c>
      <c r="D60" s="24">
        <v>43598400</v>
      </c>
      <c r="E60" s="24">
        <v>43598400</v>
      </c>
    </row>
    <row r="61" spans="1:5" ht="94.5" x14ac:dyDescent="0.2">
      <c r="A61" s="20">
        <f t="shared" si="1"/>
        <v>48</v>
      </c>
      <c r="B61" s="25" t="s">
        <v>73</v>
      </c>
      <c r="C61" s="24">
        <v>17659300</v>
      </c>
      <c r="D61" s="24">
        <v>17659300</v>
      </c>
      <c r="E61" s="24">
        <v>17707700</v>
      </c>
    </row>
    <row r="62" spans="1:5" ht="63" x14ac:dyDescent="0.2">
      <c r="A62" s="20">
        <f t="shared" si="1"/>
        <v>49</v>
      </c>
      <c r="B62" s="23" t="s">
        <v>74</v>
      </c>
      <c r="C62" s="24">
        <v>600400</v>
      </c>
      <c r="D62" s="24">
        <v>601700</v>
      </c>
      <c r="E62" s="24">
        <v>600400</v>
      </c>
    </row>
    <row r="63" spans="1:5" ht="141.75" x14ac:dyDescent="0.2">
      <c r="A63" s="20">
        <f t="shared" si="1"/>
        <v>50</v>
      </c>
      <c r="B63" s="25" t="s">
        <v>75</v>
      </c>
      <c r="C63" s="24">
        <v>1444100</v>
      </c>
      <c r="D63" s="24">
        <v>1444100</v>
      </c>
      <c r="E63" s="24">
        <v>1444100</v>
      </c>
    </row>
    <row r="64" spans="1:5" ht="94.5" x14ac:dyDescent="0.2">
      <c r="A64" s="20">
        <f t="shared" si="1"/>
        <v>51</v>
      </c>
      <c r="B64" s="23" t="s">
        <v>25</v>
      </c>
      <c r="C64" s="24">
        <v>1833600</v>
      </c>
      <c r="D64" s="24">
        <v>1833600</v>
      </c>
      <c r="E64" s="24">
        <v>1833600</v>
      </c>
    </row>
    <row r="65" spans="1:5" ht="78.75" x14ac:dyDescent="0.2">
      <c r="A65" s="20">
        <f t="shared" si="1"/>
        <v>52</v>
      </c>
      <c r="B65" s="23" t="s">
        <v>26</v>
      </c>
      <c r="C65" s="24">
        <v>39897100</v>
      </c>
      <c r="D65" s="24">
        <v>37997200</v>
      </c>
      <c r="E65" s="24">
        <v>35778900</v>
      </c>
    </row>
    <row r="66" spans="1:5" ht="63" x14ac:dyDescent="0.2">
      <c r="A66" s="20">
        <f t="shared" si="1"/>
        <v>53</v>
      </c>
      <c r="B66" s="23" t="s">
        <v>27</v>
      </c>
      <c r="C66" s="24">
        <v>4172200</v>
      </c>
      <c r="D66" s="24">
        <v>4685700</v>
      </c>
      <c r="E66" s="24">
        <v>6048400</v>
      </c>
    </row>
    <row r="67" spans="1:5" ht="69" customHeight="1" x14ac:dyDescent="0.2">
      <c r="A67" s="20">
        <f t="shared" si="1"/>
        <v>54</v>
      </c>
      <c r="B67" s="23" t="s">
        <v>28</v>
      </c>
      <c r="C67" s="24">
        <v>566800</v>
      </c>
      <c r="D67" s="24">
        <v>19900</v>
      </c>
      <c r="E67" s="24">
        <v>21600</v>
      </c>
    </row>
    <row r="68" spans="1:5" ht="31.5" x14ac:dyDescent="0.2">
      <c r="A68" s="20">
        <f t="shared" si="1"/>
        <v>55</v>
      </c>
      <c r="B68" s="16" t="s">
        <v>55</v>
      </c>
      <c r="C68" s="26">
        <f>SUM(C69:C81)</f>
        <v>178142637.92999998</v>
      </c>
      <c r="D68" s="26">
        <f t="shared" ref="D68:E68" si="4">SUM(D69:D81)</f>
        <v>150107100</v>
      </c>
      <c r="E68" s="26">
        <f t="shared" si="4"/>
        <v>149108200</v>
      </c>
    </row>
    <row r="69" spans="1:5" ht="173.25" x14ac:dyDescent="0.2">
      <c r="A69" s="20">
        <f t="shared" si="1"/>
        <v>56</v>
      </c>
      <c r="B69" s="25" t="s">
        <v>29</v>
      </c>
      <c r="C69" s="24">
        <v>3046700</v>
      </c>
      <c r="D69" s="24">
        <v>3046700</v>
      </c>
      <c r="E69" s="24">
        <v>3046700</v>
      </c>
    </row>
    <row r="70" spans="1:5" ht="94.5" x14ac:dyDescent="0.2">
      <c r="A70" s="20">
        <f t="shared" si="1"/>
        <v>57</v>
      </c>
      <c r="B70" s="23" t="s">
        <v>30</v>
      </c>
      <c r="C70" s="24">
        <v>10939400</v>
      </c>
      <c r="D70" s="24">
        <v>13951200</v>
      </c>
      <c r="E70" s="24">
        <v>14124100</v>
      </c>
    </row>
    <row r="71" spans="1:5" ht="141.75" x14ac:dyDescent="0.2">
      <c r="A71" s="20">
        <f t="shared" si="1"/>
        <v>58</v>
      </c>
      <c r="B71" s="25" t="s">
        <v>31</v>
      </c>
      <c r="C71" s="24">
        <v>114133300</v>
      </c>
      <c r="D71" s="24">
        <v>114133300</v>
      </c>
      <c r="E71" s="24">
        <v>112961500</v>
      </c>
    </row>
    <row r="72" spans="1:5" ht="31.5" x14ac:dyDescent="0.2">
      <c r="A72" s="20">
        <f t="shared" si="1"/>
        <v>59</v>
      </c>
      <c r="B72" s="23" t="s">
        <v>32</v>
      </c>
      <c r="C72" s="24">
        <v>223890</v>
      </c>
      <c r="D72" s="24">
        <v>0</v>
      </c>
      <c r="E72" s="24">
        <v>0</v>
      </c>
    </row>
    <row r="73" spans="1:5" ht="141.75" x14ac:dyDescent="0.2">
      <c r="A73" s="20">
        <f t="shared" si="1"/>
        <v>60</v>
      </c>
      <c r="B73" s="25" t="s">
        <v>33</v>
      </c>
      <c r="C73" s="24">
        <v>8276400</v>
      </c>
      <c r="D73" s="24">
        <v>8276400</v>
      </c>
      <c r="E73" s="24">
        <v>8276400</v>
      </c>
    </row>
    <row r="74" spans="1:5" ht="47.25" x14ac:dyDescent="0.2">
      <c r="A74" s="20">
        <f t="shared" si="1"/>
        <v>61</v>
      </c>
      <c r="B74" s="23" t="s">
        <v>34</v>
      </c>
      <c r="C74" s="24">
        <v>6871800</v>
      </c>
      <c r="D74" s="24">
        <v>0</v>
      </c>
      <c r="E74" s="24">
        <v>0</v>
      </c>
    </row>
    <row r="75" spans="1:5" ht="78.75" x14ac:dyDescent="0.2">
      <c r="A75" s="20">
        <f t="shared" si="1"/>
        <v>62</v>
      </c>
      <c r="B75" s="23" t="s">
        <v>35</v>
      </c>
      <c r="C75" s="24">
        <v>1856600.38</v>
      </c>
      <c r="D75" s="24">
        <v>0</v>
      </c>
      <c r="E75" s="24">
        <v>0</v>
      </c>
    </row>
    <row r="76" spans="1:5" ht="47.25" x14ac:dyDescent="0.2">
      <c r="A76" s="20">
        <f t="shared" si="1"/>
        <v>63</v>
      </c>
      <c r="B76" s="23" t="s">
        <v>36</v>
      </c>
      <c r="C76" s="24">
        <v>10699500</v>
      </c>
      <c r="D76" s="24">
        <v>10699500</v>
      </c>
      <c r="E76" s="24">
        <v>10699500</v>
      </c>
    </row>
    <row r="77" spans="1:5" ht="47.25" x14ac:dyDescent="0.2">
      <c r="A77" s="20">
        <f t="shared" si="1"/>
        <v>64</v>
      </c>
      <c r="B77" s="23" t="s">
        <v>37</v>
      </c>
      <c r="C77" s="24">
        <v>5271200</v>
      </c>
      <c r="D77" s="24">
        <v>0</v>
      </c>
      <c r="E77" s="24">
        <v>0</v>
      </c>
    </row>
    <row r="78" spans="1:5" ht="47.25" x14ac:dyDescent="0.2">
      <c r="A78" s="20">
        <f t="shared" si="1"/>
        <v>65</v>
      </c>
      <c r="B78" s="23" t="s">
        <v>38</v>
      </c>
      <c r="C78" s="24">
        <v>2843836.45</v>
      </c>
      <c r="D78" s="24">
        <v>0</v>
      </c>
      <c r="E78" s="24">
        <v>0</v>
      </c>
    </row>
    <row r="79" spans="1:5" ht="110.25" x14ac:dyDescent="0.2">
      <c r="A79" s="20">
        <f t="shared" si="1"/>
        <v>66</v>
      </c>
      <c r="B79" s="25" t="s">
        <v>39</v>
      </c>
      <c r="C79" s="24">
        <v>608511.1</v>
      </c>
      <c r="D79" s="24">
        <v>0</v>
      </c>
      <c r="E79" s="24">
        <v>0</v>
      </c>
    </row>
    <row r="80" spans="1:5" ht="78.75" x14ac:dyDescent="0.2">
      <c r="A80" s="20">
        <v>67</v>
      </c>
      <c r="B80" s="25" t="s">
        <v>57</v>
      </c>
      <c r="C80" s="24">
        <v>400000</v>
      </c>
      <c r="D80" s="24">
        <v>0</v>
      </c>
      <c r="E80" s="24">
        <v>0</v>
      </c>
    </row>
    <row r="81" spans="1:5" ht="47.25" x14ac:dyDescent="0.2">
      <c r="A81" s="20">
        <v>68</v>
      </c>
      <c r="B81" s="23" t="s">
        <v>40</v>
      </c>
      <c r="C81" s="24">
        <v>12971500</v>
      </c>
      <c r="D81" s="24">
        <v>0</v>
      </c>
      <c r="E81" s="24">
        <v>0</v>
      </c>
    </row>
    <row r="82" spans="1:5" x14ac:dyDescent="0.25">
      <c r="A82" s="20">
        <f t="shared" ref="A82" si="5">A81+1</f>
        <v>69</v>
      </c>
      <c r="B82" s="27" t="s">
        <v>56</v>
      </c>
      <c r="C82" s="28">
        <f>SUM(C14,C19,C43,C68)</f>
        <v>6194373970.1400003</v>
      </c>
      <c r="D82" s="28">
        <v>5854075966.4099998</v>
      </c>
      <c r="E82" s="28">
        <v>6012009231.0100002</v>
      </c>
    </row>
    <row r="83" spans="1:5" x14ac:dyDescent="0.25">
      <c r="C83" s="17"/>
      <c r="D83" s="17"/>
      <c r="E83" s="17"/>
    </row>
  </sheetData>
  <mergeCells count="7">
    <mergeCell ref="A10:E10"/>
    <mergeCell ref="A11:E11"/>
    <mergeCell ref="C2:E2"/>
    <mergeCell ref="C3:E3"/>
    <mergeCell ref="B9:E9"/>
    <mergeCell ref="C6:E6"/>
    <mergeCell ref="C7:E7"/>
  </mergeCells>
  <pageMargins left="1.1811023622047245" right="0.59055118110236227" top="0.78740157480314965" bottom="0.78740157480314965" header="0.51181102362204722" footer="0.51181102362204722"/>
  <pageSetup paperSize="9" scale="71" fitToHeight="0" orientation="portrait" r:id="rId1"/>
  <headerFooter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ДЧБ</vt:lpstr>
      <vt:lpstr>ДЧБ!FIO</vt:lpstr>
      <vt:lpstr>ДЧБ!LAST_CELL</vt:lpstr>
      <vt:lpstr>ДЧБ!SIGN</vt:lpstr>
      <vt:lpstr>ДЧБ!Заголовки_для_печати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</dc:creator>
  <dc:description>POI HSSF rep:2.56.0.431</dc:description>
  <cp:lastModifiedBy>User</cp:lastModifiedBy>
  <cp:lastPrinted>2026-03-24T09:15:51Z</cp:lastPrinted>
  <dcterms:created xsi:type="dcterms:W3CDTF">2026-03-17T04:23:35Z</dcterms:created>
  <dcterms:modified xsi:type="dcterms:W3CDTF">2026-03-30T02:56:03Z</dcterms:modified>
</cp:coreProperties>
</file>