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BC201CA-1C57-4A33-AB00-8AE521266259}" xr6:coauthVersionLast="47" xr6:coauthVersionMax="47" xr10:uidLastSave="{00000000-0000-0000-0000-000000000000}"/>
  <bookViews>
    <workbookView xWindow="1560" yWindow="1290" windowWidth="21120" windowHeight="14910" xr2:uid="{00000000-000D-0000-FFFF-FFFF00000000}"/>
  </bookViews>
  <sheets>
    <sheet name="Приложение 1 Источники финансир" sheetId="1" r:id="rId1"/>
  </sheets>
  <definedNames>
    <definedName name="_xlnm.Print_Titles" localSheetId="0">'Приложение 1 Источники финансир'!$14:$14</definedName>
  </definedNames>
  <calcPr calcId="191029"/>
</workbook>
</file>

<file path=xl/calcChain.xml><?xml version="1.0" encoding="utf-8"?>
<calcChain xmlns="http://schemas.openxmlformats.org/spreadsheetml/2006/main">
  <c r="F31" i="1" l="1"/>
  <c r="F30" i="1" s="1"/>
  <c r="E31" i="1"/>
  <c r="D31" i="1"/>
  <c r="E30" i="1"/>
  <c r="D30" i="1"/>
  <c r="F28" i="1"/>
  <c r="F27" i="1" s="1"/>
  <c r="F26" i="1" s="1"/>
  <c r="E28" i="1"/>
  <c r="E27" i="1" s="1"/>
  <c r="E26" i="1" s="1"/>
  <c r="F24" i="1"/>
  <c r="F23" i="1" s="1"/>
  <c r="F22" i="1" s="1"/>
  <c r="E24" i="1"/>
  <c r="E23" i="1" s="1"/>
  <c r="E22" i="1" s="1"/>
  <c r="D20" i="1"/>
  <c r="D19" i="1" s="1"/>
  <c r="F19" i="1"/>
  <c r="E19" i="1"/>
  <c r="E16" i="1" s="1"/>
  <c r="D24" i="1"/>
  <c r="D23" i="1" s="1"/>
  <c r="D22" i="1" s="1"/>
  <c r="F17" i="1"/>
  <c r="E17" i="1"/>
  <c r="D17" i="1"/>
  <c r="D16" i="1" l="1"/>
  <c r="F16" i="1"/>
  <c r="F15" i="1" s="1"/>
  <c r="E21" i="1"/>
  <c r="E33" i="1" s="1"/>
  <c r="F21" i="1"/>
  <c r="D28" i="1"/>
  <c r="D27" i="1" s="1"/>
  <c r="D26" i="1" s="1"/>
  <c r="F33" i="1" l="1"/>
  <c r="E15" i="1"/>
  <c r="D21" i="1"/>
  <c r="D33" i="1" s="1"/>
  <c r="D15" i="1" l="1"/>
</calcChain>
</file>

<file path=xl/sharedStrings.xml><?xml version="1.0" encoding="utf-8"?>
<sst xmlns="http://schemas.openxmlformats.org/spreadsheetml/2006/main" count="54" uniqueCount="52">
  <si>
    <t xml:space="preserve">                                                     Приложение 1</t>
  </si>
  <si>
    <t xml:space="preserve">                                                                к  решению Ачинского окружного</t>
  </si>
  <si>
    <t xml:space="preserve">                                                                     Совета депутатов</t>
  </si>
  <si>
    <t xml:space="preserve">                                                                к  решению Ачинского районного </t>
  </si>
  <si>
    <t>от 20.12.2024 № 38-299Р</t>
  </si>
  <si>
    <t>Источники внутреннего финансирования дефицита</t>
  </si>
  <si>
    <t>районного бюджета на 2025 год и плановый период 2026-2027 годов</t>
  </si>
  <si>
    <t>(рублей)</t>
  </si>
  <si>
    <t>№ строки</t>
  </si>
  <si>
    <t>Код</t>
  </si>
  <si>
    <t>Наименование кода группы, подгруппы, статьи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</si>
  <si>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Сумма 2025 год</t>
  </si>
  <si>
    <t>Сумма 2026 год</t>
  </si>
  <si>
    <t>Сумма 2027 год</t>
  </si>
  <si>
    <t>891 01 00 00 00 00 0000 000</t>
  </si>
  <si>
    <t>ИСТОЧНИКИ ВНУТРЕННЕГО ФИНАНСИРОВАНИЯ ДЕФИЦИТОВ БЮДЖЕТОВ</t>
  </si>
  <si>
    <t>891 01 03 00 00 00 0000 000</t>
  </si>
  <si>
    <t>Бюджетные кредиты от других бюджетов бюджетной системы Российской Федерации</t>
  </si>
  <si>
    <t>891 01 03 00 00 00 0000 700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</si>
  <si>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</si>
  <si>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891 01 03 01 00 05 0000 710</t>
  </si>
  <si>
    <t>Получение  кредитов от других бюджетов бюджетной системы Российской Федерации бюджетом муниципального образования в валюте Российской Федерации</t>
  </si>
  <si>
    <t>891 01 03 01 00 00 0000 800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</si>
  <si>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</si>
  <si>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891 01 03 01 00 05 0000 810</t>
  </si>
  <si>
    <t>Погашение бюджетом муниципального образования  кредитов от других бюджетов бюджетной системы Российской Федерации  в валюте Российской Федерации</t>
  </si>
  <si>
    <t>891 01 05 00 00 00 0000 000</t>
  </si>
  <si>
    <t>Изменение остатков средств на счетах по учету средств бюджета</t>
  </si>
  <si>
    <t>891 01 05 00 00 00 0000 500</t>
  </si>
  <si>
    <t>Увеличение остатков средств бюджетов</t>
  </si>
  <si>
    <t>891 01 05 02 00 00 0000 500</t>
  </si>
  <si>
    <t>Увеличение прочих остатков средств бюджетов</t>
  </si>
  <si>
    <t>891 01 05 02 01 00 0000 510</t>
  </si>
  <si>
    <t>Увеличение прочих остатков денежных средств бюджетов</t>
  </si>
  <si>
    <t>891 01 05 02 01 05 0000 510</t>
  </si>
  <si>
    <t>Увеличение прочих остатков денежных средств бюджетов муниципальных районов</t>
  </si>
  <si>
    <t>891 01 05 00 00 00 0000 600</t>
  </si>
  <si>
    <t>Уменьшение остатков средств бюджетов</t>
  </si>
  <si>
    <t>891 01 05 02 00 00 0000 600</t>
  </si>
  <si>
    <t>Уменьшение прочих остатков средств бюджетов</t>
  </si>
  <si>
    <t>891 01 05 02 01 00 0000 610</t>
  </si>
  <si>
    <t>Уменьшение прочих остатков денежных средств бюджетов</t>
  </si>
  <si>
    <t>891 01 05 02 01 05 0000 610</t>
  </si>
  <si>
    <t>Уменьшение прочих остатков денежных средств бюджетов муниципальных районов</t>
  </si>
  <si>
    <t>891 01 06 00 00 00 0000 000</t>
  </si>
  <si>
    <t>Иные источники внутреннего финансирования дефицитов бюджетов</t>
  </si>
  <si>
    <t>891 01 06 00 00 00 0000 500</t>
  </si>
  <si>
    <t>Увеличение финансовых активов, являющихся иными источниками внутреннего финансирования дефицитов бюджетов</t>
  </si>
  <si>
    <t>891 01 06 10 02 05 0000 550</t>
  </si>
  <si>
    <t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</si>
  <si>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ВСЕГО</t>
  </si>
  <si>
    <t>от 07.11.2025 № 3-37р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</si>
</sst>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р_.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 wrapText="1"/>
    </xf>
    <xf numFmtId="2" fontId="3" fillId="0" borderId="1" xfId="1" applyNumberFormat="1" applyFont="1" applyBorder="1" applyAlignment="1">
      <alignment horizontal="center" wrapText="1"/>
    </xf>
    <xf numFmtId="164" fontId="3" fillId="0" borderId="1" xfId="1" applyFont="1" applyFill="1" applyBorder="1" applyAlignme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2" fillId="0" borderId="1" xfId="0" applyFont="1" applyBorder="1"/>
    <xf numFmtId="165" fontId="2" fillId="0" borderId="1" xfId="1" applyNumberFormat="1" applyFont="1" applyBorder="1"/>
    <xf numFmtId="4" fontId="3" fillId="0" borderId="1" xfId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workbookViewId="0">
      <selection activeCell="F4" sqref="F4"/>
    </sheetView>
  </sheetViews>
  <sheetFormatPr defaultRowHeight="15" x14ac:dyDescent="0.25"/>
  <cols>
    <col min="1" max="1" width="7.5703125" customWidth="1"/>
    <col min="2" max="2" width="28.42578125" bestFit="1" customWidth="1"/>
    <col min="3" max="3" width="65" customWidth="1"/>
    <col min="4" max="5" width="19.85546875" bestFit="1" customWidth="1"/>
    <col min="6" max="6" width="20.7109375" customWidth="1"/>
  </cols>
  <sheetData>
    <row r="1" spans="1:6" ht="15.75" x14ac:dyDescent="0.25">
      <c r="F1" s="1" t="s">
        <v>0</v>
      </c>
    </row>
    <row r="2" spans="1:6" ht="15.75" x14ac:dyDescent="0.25">
      <c r="F2" s="2" t="s">
        <v>1</v>
      </c>
    </row>
    <row r="3" spans="1:6" ht="15.75" x14ac:dyDescent="0.25">
      <c r="F3" s="2" t="s">
        <v>2</v>
      </c>
    </row>
    <row r="4" spans="1:6" ht="15.75" x14ac:dyDescent="0.25">
      <c r="E4" s="22"/>
      <c r="F4" s="2" t="s">
        <v>51</v>
      </c>
    </row>
    <row r="5" spans="1:6" ht="15.75" x14ac:dyDescent="0.25">
      <c r="F5" s="2"/>
    </row>
    <row r="6" spans="1:6" ht="15.75" x14ac:dyDescent="0.25">
      <c r="F6" s="1" t="s">
        <v>0</v>
      </c>
    </row>
    <row r="7" spans="1:6" ht="15.75" x14ac:dyDescent="0.25">
      <c r="F7" s="2" t="s">
        <v>3</v>
      </c>
    </row>
    <row r="8" spans="1:6" ht="15.75" x14ac:dyDescent="0.25">
      <c r="F8" s="2" t="s">
        <v>2</v>
      </c>
    </row>
    <row r="9" spans="1:6" ht="15.75" x14ac:dyDescent="0.25">
      <c r="F9" s="2" t="s">
        <v>4</v>
      </c>
    </row>
    <row r="10" spans="1:6" ht="15.75" x14ac:dyDescent="0.25">
      <c r="A10" s="23" t="s">
        <v>5</v>
      </c>
      <c r="B10" s="23"/>
      <c r="C10" s="23"/>
      <c r="D10" s="23"/>
      <c r="E10" s="23"/>
      <c r="F10" s="23"/>
    </row>
    <row r="11" spans="1:6" ht="15.75" x14ac:dyDescent="0.25">
      <c r="A11" s="23" t="s">
        <v>6</v>
      </c>
      <c r="B11" s="23"/>
      <c r="C11" s="23"/>
      <c r="D11" s="23"/>
      <c r="E11" s="23"/>
      <c r="F11" s="23"/>
    </row>
    <row r="12" spans="1:6" x14ac:dyDescent="0.25">
      <c r="A12" s="3"/>
      <c r="B12" s="3"/>
      <c r="C12" s="3"/>
      <c r="D12" s="3"/>
      <c r="E12" s="3"/>
      <c r="F12" s="3"/>
    </row>
    <row r="13" spans="1:6" ht="15.75" x14ac:dyDescent="0.25">
      <c r="A13" s="3"/>
      <c r="B13" s="3"/>
      <c r="C13" s="2"/>
      <c r="D13" s="2"/>
      <c r="E13" s="2"/>
      <c r="F13" s="2" t="s">
        <v>7</v>
      </c>
    </row>
    <row r="14" spans="1:6" ht="78.75" x14ac:dyDescent="0.25">
      <c r="A14" s="4" t="s">
        <v>8</v>
      </c>
      <c r="B14" s="5" t="s">
        <v>9</v>
      </c>
      <c r="C14" s="4" t="s">
        <v>10</v>
      </c>
      <c r="D14" s="4" t="s">
        <v>11</v>
      </c>
      <c r="E14" s="4" t="s">
        <v>12</v>
      </c>
      <c r="F14" s="4" t="s">
        <v>13</v>
      </c>
    </row>
    <row r="15" spans="1:6" ht="31.5" x14ac:dyDescent="0.25">
      <c r="A15" s="6">
        <v>1</v>
      </c>
      <c r="B15" s="7" t="s">
        <v>14</v>
      </c>
      <c r="C15" s="8" t="s">
        <v>15</v>
      </c>
      <c r="D15" s="9">
        <f>D16+D21-D30</f>
        <v>51897212.56000004</v>
      </c>
      <c r="E15" s="10">
        <f t="shared" ref="E15:F15" si="0">E16+E21-E30</f>
        <v>0</v>
      </c>
      <c r="F15" s="10">
        <f t="shared" si="0"/>
        <v>0</v>
      </c>
    </row>
    <row r="16" spans="1:6" ht="31.5" x14ac:dyDescent="0.25">
      <c r="A16" s="6">
        <v>2</v>
      </c>
      <c r="B16" s="7" t="s">
        <v>16</v>
      </c>
      <c r="C16" s="8" t="s">
        <v>17</v>
      </c>
      <c r="D16" s="11">
        <f>D17-D19</f>
        <v>38263035</v>
      </c>
      <c r="E16" s="20">
        <f>E17-E19</f>
        <v>0</v>
      </c>
      <c r="F16" s="21">
        <f>F17-F19</f>
        <v>0</v>
      </c>
    </row>
    <row r="17" spans="1:6" ht="47.25" x14ac:dyDescent="0.25">
      <c r="A17" s="6">
        <v>3</v>
      </c>
      <c r="B17" s="7" t="s">
        <v>18</v>
      </c>
      <c r="C17" s="8" t="s">
        <v>19</v>
      </c>
      <c r="D17" s="11">
        <f>D18</f>
        <v>38263035</v>
      </c>
      <c r="E17" s="11">
        <f>E18</f>
        <v>38263035</v>
      </c>
      <c r="F17" s="11">
        <f>F18</f>
        <v>38263035</v>
      </c>
    </row>
    <row r="18" spans="1:6" ht="47.25" x14ac:dyDescent="0.25">
      <c r="A18" s="6">
        <v>4</v>
      </c>
      <c r="B18" s="7" t="s">
        <v>20</v>
      </c>
      <c r="C18" s="8" t="s">
        <v>21</v>
      </c>
      <c r="D18" s="11">
        <v>38263035</v>
      </c>
      <c r="E18" s="11">
        <v>38263035</v>
      </c>
      <c r="F18" s="11">
        <v>38263035</v>
      </c>
    </row>
    <row r="19" spans="1:6" ht="47.25" x14ac:dyDescent="0.25">
      <c r="A19" s="6">
        <v>5</v>
      </c>
      <c r="B19" s="7" t="s">
        <v>22</v>
      </c>
      <c r="C19" s="8" t="s">
        <v>23</v>
      </c>
      <c r="D19" s="21">
        <f>D20</f>
        <v>0</v>
      </c>
      <c r="E19" s="11">
        <f>E20</f>
        <v>38263035</v>
      </c>
      <c r="F19" s="11">
        <f>F20</f>
        <v>38263035</v>
      </c>
    </row>
    <row r="20" spans="1:6" ht="47.25" x14ac:dyDescent="0.25">
      <c r="A20" s="6">
        <v>6</v>
      </c>
      <c r="B20" s="7" t="s">
        <v>24</v>
      </c>
      <c r="C20" s="8" t="s">
        <v>25</v>
      </c>
      <c r="D20" s="21">
        <f>SUM(G20:R20)</f>
        <v>0</v>
      </c>
      <c r="E20" s="11">
        <v>38263035</v>
      </c>
      <c r="F20" s="11">
        <v>38263035</v>
      </c>
    </row>
    <row r="21" spans="1:6" ht="31.5" x14ac:dyDescent="0.25">
      <c r="A21" s="6">
        <v>7</v>
      </c>
      <c r="B21" s="12" t="s">
        <v>26</v>
      </c>
      <c r="C21" s="13" t="s">
        <v>27</v>
      </c>
      <c r="D21" s="14">
        <f>D22+D27</f>
        <v>42769482.210000038</v>
      </c>
      <c r="E21" s="14">
        <f>E22+E27</f>
        <v>0</v>
      </c>
      <c r="F21" s="14">
        <f>F22+F27</f>
        <v>0</v>
      </c>
    </row>
    <row r="22" spans="1:6" ht="15.75" x14ac:dyDescent="0.25">
      <c r="A22" s="4">
        <v>8</v>
      </c>
      <c r="B22" s="12" t="s">
        <v>28</v>
      </c>
      <c r="C22" s="13" t="s">
        <v>29</v>
      </c>
      <c r="D22" s="14">
        <f>D23</f>
        <v>-1432203752.0999999</v>
      </c>
      <c r="E22" s="14">
        <f t="shared" ref="E22:F24" si="1">E23</f>
        <v>-1151986717.6700001</v>
      </c>
      <c r="F22" s="14">
        <f t="shared" si="1"/>
        <v>-1161925332.1600001</v>
      </c>
    </row>
    <row r="23" spans="1:6" ht="15.75" x14ac:dyDescent="0.25">
      <c r="A23" s="15">
        <v>9</v>
      </c>
      <c r="B23" s="12" t="s">
        <v>30</v>
      </c>
      <c r="C23" s="13" t="s">
        <v>31</v>
      </c>
      <c r="D23" s="14">
        <f>D24</f>
        <v>-1432203752.0999999</v>
      </c>
      <c r="E23" s="14">
        <f t="shared" si="1"/>
        <v>-1151986717.6700001</v>
      </c>
      <c r="F23" s="14">
        <f t="shared" si="1"/>
        <v>-1161925332.1600001</v>
      </c>
    </row>
    <row r="24" spans="1:6" ht="15.75" x14ac:dyDescent="0.25">
      <c r="A24" s="15">
        <v>10</v>
      </c>
      <c r="B24" s="12" t="s">
        <v>32</v>
      </c>
      <c r="C24" s="13" t="s">
        <v>33</v>
      </c>
      <c r="D24" s="14">
        <f>D25</f>
        <v>-1432203752.0999999</v>
      </c>
      <c r="E24" s="14">
        <f t="shared" si="1"/>
        <v>-1151986717.6700001</v>
      </c>
      <c r="F24" s="14">
        <f t="shared" si="1"/>
        <v>-1161925332.1600001</v>
      </c>
    </row>
    <row r="25" spans="1:6" ht="31.5" x14ac:dyDescent="0.25">
      <c r="A25" s="15">
        <v>11</v>
      </c>
      <c r="B25" s="12" t="s">
        <v>34</v>
      </c>
      <c r="C25" s="13" t="s">
        <v>35</v>
      </c>
      <c r="D25" s="14">
        <v>-1432203752.0999999</v>
      </c>
      <c r="E25" s="14">
        <v>-1151986717.6700001</v>
      </c>
      <c r="F25" s="14">
        <v>-1161925332.1600001</v>
      </c>
    </row>
    <row r="26" spans="1:6" ht="15.75" x14ac:dyDescent="0.25">
      <c r="A26" s="15">
        <v>12</v>
      </c>
      <c r="B26" s="12" t="s">
        <v>36</v>
      </c>
      <c r="C26" s="13" t="s">
        <v>37</v>
      </c>
      <c r="D26" s="14">
        <f>D27</f>
        <v>1474973234.3099999</v>
      </c>
      <c r="E26" s="14">
        <f t="shared" ref="E26:F28" si="2">E27</f>
        <v>1151986717.6700001</v>
      </c>
      <c r="F26" s="14">
        <f t="shared" si="2"/>
        <v>1161925332.1600001</v>
      </c>
    </row>
    <row r="27" spans="1:6" ht="15.75" x14ac:dyDescent="0.25">
      <c r="A27" s="15">
        <v>13</v>
      </c>
      <c r="B27" s="12" t="s">
        <v>38</v>
      </c>
      <c r="C27" s="13" t="s">
        <v>39</v>
      </c>
      <c r="D27" s="14">
        <f>D28</f>
        <v>1474973234.3099999</v>
      </c>
      <c r="E27" s="14">
        <f t="shared" si="2"/>
        <v>1151986717.6700001</v>
      </c>
      <c r="F27" s="14">
        <f t="shared" si="2"/>
        <v>1161925332.1600001</v>
      </c>
    </row>
    <row r="28" spans="1:6" ht="15.75" x14ac:dyDescent="0.25">
      <c r="A28" s="15">
        <v>14</v>
      </c>
      <c r="B28" s="12" t="s">
        <v>40</v>
      </c>
      <c r="C28" s="13" t="s">
        <v>41</v>
      </c>
      <c r="D28" s="14">
        <f>D29</f>
        <v>1474973234.3099999</v>
      </c>
      <c r="E28" s="14">
        <f t="shared" si="2"/>
        <v>1151986717.6700001</v>
      </c>
      <c r="F28" s="14">
        <f t="shared" si="2"/>
        <v>1161925332.1600001</v>
      </c>
    </row>
    <row r="29" spans="1:6" ht="31.5" x14ac:dyDescent="0.25">
      <c r="A29" s="15">
        <v>15</v>
      </c>
      <c r="B29" s="12" t="s">
        <v>42</v>
      </c>
      <c r="C29" s="13" t="s">
        <v>43</v>
      </c>
      <c r="D29" s="14">
        <v>1474973234.3099999</v>
      </c>
      <c r="E29" s="14">
        <v>1151986717.6700001</v>
      </c>
      <c r="F29" s="14">
        <v>1161925332.1600001</v>
      </c>
    </row>
    <row r="30" spans="1:6" ht="31.5" x14ac:dyDescent="0.25">
      <c r="A30" s="15">
        <v>16</v>
      </c>
      <c r="B30" s="16" t="s">
        <v>44</v>
      </c>
      <c r="C30" s="17" t="s">
        <v>45</v>
      </c>
      <c r="D30" s="14">
        <f t="shared" ref="D30:F31" si="3">D31</f>
        <v>29135304.649999999</v>
      </c>
      <c r="E30" s="14">
        <f t="shared" si="3"/>
        <v>0</v>
      </c>
      <c r="F30" s="14">
        <f t="shared" si="3"/>
        <v>0</v>
      </c>
    </row>
    <row r="31" spans="1:6" ht="47.25" x14ac:dyDescent="0.25">
      <c r="A31" s="15">
        <v>17</v>
      </c>
      <c r="B31" s="16" t="s">
        <v>46</v>
      </c>
      <c r="C31" s="17" t="s">
        <v>47</v>
      </c>
      <c r="D31" s="14">
        <f t="shared" si="3"/>
        <v>29135304.649999999</v>
      </c>
      <c r="E31" s="14">
        <f t="shared" si="3"/>
        <v>0</v>
      </c>
      <c r="F31" s="14">
        <f t="shared" si="3"/>
        <v>0</v>
      </c>
    </row>
    <row r="32" spans="1:6" ht="110.25" x14ac:dyDescent="0.25">
      <c r="A32" s="15">
        <v>18</v>
      </c>
      <c r="B32" s="16" t="s">
        <v>48</v>
      </c>
      <c r="C32" s="17" t="s">
        <v>49</v>
      </c>
      <c r="D32" s="14">
        <v>29135304.649999999</v>
      </c>
      <c r="E32" s="14">
        <v>0</v>
      </c>
      <c r="F32" s="14">
        <v>0</v>
      </c>
    </row>
    <row r="33" spans="1:6" ht="15.75" x14ac:dyDescent="0.25">
      <c r="A33" s="18" t="s">
        <v>50</v>
      </c>
      <c r="B33" s="12"/>
      <c r="C33" s="12"/>
      <c r="D33" s="19">
        <f>D21+D16-D30</f>
        <v>51897212.56000004</v>
      </c>
      <c r="E33" s="19">
        <f t="shared" ref="E33:F33" si="4">E21+E16-E30</f>
        <v>0</v>
      </c>
      <c r="F33" s="19">
        <f t="shared" si="4"/>
        <v>0</v>
      </c>
    </row>
  </sheetData>
  <mergeCells count="2">
    <mergeCell ref="A10:F10"/>
    <mergeCell ref="A11:F11"/>
  </mergeCells>
  <pageMargins left="0.51181102362204722" right="0.51181102362204722" top="1.1417322834645669" bottom="0.35433070866141736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Источники финансир</vt:lpstr>
      <vt:lpstr>'Приложение 1 Источники финансир'!Заголовки_для_печати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2025-11-07T05:57:43Z</dcterms:modified>
</cp:coreProperties>
</file>